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3920" yWindow="12370" windowWidth="2390" windowHeight="560"/>
  </bookViews>
  <sheets>
    <sheet name="AUXILIAR DE MANUTENÇÃO PREDIAL" sheetId="2" r:id="rId1"/>
    <sheet name="COPEIRA" sheetId="14" r:id="rId2"/>
    <sheet name="ELETRICISTA" sheetId="13" r:id="rId3"/>
    <sheet name="JARDINEIRO" sheetId="6" r:id="rId4"/>
    <sheet name="PEDREIRO" sheetId="8" r:id="rId5"/>
    <sheet name="PISCINEIRO" sheetId="7" r:id="rId6"/>
    <sheet name="PORTEIRO" sheetId="9" r:id="rId7"/>
    <sheet name="RECEPCIONISTA" sheetId="3" r:id="rId8"/>
    <sheet name="TÉCNICO EM REFRIGERAÇÃO" sheetId="10" r:id="rId9"/>
    <sheet name="AUXILIAR DE COZINHA" sheetId="11" r:id="rId10"/>
    <sheet name="AUXILIAR DE SAÚDE BUCAL" sheetId="12" r:id="rId1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9" l="1"/>
  <c r="G8" i="7"/>
  <c r="I8" i="7" s="1"/>
  <c r="G6" i="14"/>
  <c r="I6" i="14" s="1"/>
  <c r="G9" i="14"/>
  <c r="I9" i="14" s="1"/>
  <c r="G8" i="14"/>
  <c r="I8" i="14" s="1"/>
  <c r="G7" i="14"/>
  <c r="I7" i="14" s="1"/>
  <c r="G5" i="14"/>
  <c r="I5" i="14" s="1"/>
  <c r="G4" i="14"/>
  <c r="I4" i="14" s="1"/>
  <c r="G7" i="13"/>
  <c r="I7" i="13" s="1"/>
  <c r="G9" i="13"/>
  <c r="I9" i="13" s="1"/>
  <c r="G8" i="13"/>
  <c r="I8" i="13" s="1"/>
  <c r="G6" i="13"/>
  <c r="I6" i="13" s="1"/>
  <c r="G5" i="13"/>
  <c r="I5" i="13" s="1"/>
  <c r="G4" i="13"/>
  <c r="I4" i="13" s="1"/>
  <c r="G9" i="12"/>
  <c r="I9" i="12" s="1"/>
  <c r="G8" i="12"/>
  <c r="I8" i="12" s="1"/>
  <c r="G7" i="12"/>
  <c r="I7" i="12" s="1"/>
  <c r="G6" i="12"/>
  <c r="I6" i="12" s="1"/>
  <c r="G5" i="12"/>
  <c r="I5" i="12" s="1"/>
  <c r="G4" i="12"/>
  <c r="I4" i="12" s="1"/>
  <c r="G8" i="11"/>
  <c r="I8" i="11" s="1"/>
  <c r="G7" i="11"/>
  <c r="I7" i="11" s="1"/>
  <c r="G6" i="11"/>
  <c r="I6" i="11" s="1"/>
  <c r="G5" i="11"/>
  <c r="I5" i="11" s="1"/>
  <c r="G4" i="11"/>
  <c r="I4" i="11" s="1"/>
  <c r="G10" i="10"/>
  <c r="I10" i="10" s="1"/>
  <c r="G9" i="10"/>
  <c r="I9" i="10" s="1"/>
  <c r="G8" i="10"/>
  <c r="I8" i="10" s="1"/>
  <c r="G7" i="10"/>
  <c r="I7" i="10" s="1"/>
  <c r="G6" i="10"/>
  <c r="I6" i="10" s="1"/>
  <c r="G5" i="10"/>
  <c r="I5" i="10" s="1"/>
  <c r="G4" i="10"/>
  <c r="I4" i="10" s="1"/>
  <c r="G6" i="3"/>
  <c r="I6" i="3" s="1"/>
  <c r="G7" i="3"/>
  <c r="I7" i="3" s="1"/>
  <c r="G8" i="3"/>
  <c r="I8" i="3" s="1"/>
  <c r="G8" i="9"/>
  <c r="I8" i="9" s="1"/>
  <c r="G7" i="9"/>
  <c r="I7" i="9" s="1"/>
  <c r="G6" i="9"/>
  <c r="I6" i="9" s="1"/>
  <c r="G5" i="9"/>
  <c r="I5" i="9" s="1"/>
  <c r="G4" i="9"/>
  <c r="G10" i="8"/>
  <c r="I10" i="8" s="1"/>
  <c r="G9" i="8"/>
  <c r="I9" i="8" s="1"/>
  <c r="G8" i="8"/>
  <c r="I8" i="8" s="1"/>
  <c r="G7" i="8"/>
  <c r="I7" i="8" s="1"/>
  <c r="G6" i="8"/>
  <c r="I6" i="8" s="1"/>
  <c r="G5" i="8"/>
  <c r="I5" i="8" s="1"/>
  <c r="G4" i="8"/>
  <c r="I4" i="8" s="1"/>
  <c r="G9" i="7"/>
  <c r="I9" i="7" s="1"/>
  <c r="G7" i="7"/>
  <c r="I7" i="7" s="1"/>
  <c r="G6" i="7"/>
  <c r="I6" i="7" s="1"/>
  <c r="G5" i="7"/>
  <c r="I5" i="7" s="1"/>
  <c r="G4" i="7"/>
  <c r="I4" i="7" s="1"/>
  <c r="G10" i="6"/>
  <c r="I10" i="6" s="1"/>
  <c r="G9" i="6"/>
  <c r="I9" i="6" s="1"/>
  <c r="G8" i="6"/>
  <c r="I8" i="6" s="1"/>
  <c r="G7" i="6"/>
  <c r="I7" i="6" s="1"/>
  <c r="G6" i="6"/>
  <c r="I6" i="6" s="1"/>
  <c r="G5" i="6"/>
  <c r="I5" i="6" s="1"/>
  <c r="I4" i="6"/>
  <c r="G4" i="6"/>
  <c r="G7" i="2"/>
  <c r="I7" i="2" s="1"/>
  <c r="I13" i="6" l="1"/>
  <c r="I14" i="6" s="1"/>
  <c r="I15" i="6" s="1"/>
  <c r="I12" i="7"/>
  <c r="I13" i="7" s="1"/>
  <c r="I14" i="7" s="1"/>
  <c r="I12" i="14"/>
  <c r="I13" i="14" s="1"/>
  <c r="I14" i="14" s="1"/>
  <c r="I11" i="9"/>
  <c r="I12" i="9" s="1"/>
  <c r="I13" i="9" s="1"/>
  <c r="I12" i="13"/>
  <c r="I13" i="13" s="1"/>
  <c r="I14" i="13" s="1"/>
  <c r="I12" i="12"/>
  <c r="I13" i="12" s="1"/>
  <c r="I14" i="12" s="1"/>
  <c r="I11" i="11"/>
  <c r="I12" i="11" s="1"/>
  <c r="I13" i="11" s="1"/>
  <c r="I13" i="10"/>
  <c r="I14" i="10" s="1"/>
  <c r="I15" i="10" s="1"/>
  <c r="I13" i="8"/>
  <c r="I14" i="8" s="1"/>
  <c r="I15" i="8" s="1"/>
  <c r="G8" i="2" l="1"/>
  <c r="I8" i="2" s="1"/>
  <c r="G9" i="2"/>
  <c r="I9" i="2" s="1"/>
  <c r="G10" i="2"/>
  <c r="I10" i="2" s="1"/>
  <c r="G5" i="2" l="1"/>
  <c r="I5" i="2" s="1"/>
  <c r="G6" i="2"/>
  <c r="I6" i="2" s="1"/>
  <c r="G4" i="2"/>
  <c r="I4" i="2" s="1"/>
  <c r="I13" i="2" l="1"/>
  <c r="I14" i="2" s="1"/>
  <c r="I15" i="2" s="1"/>
  <c r="G5" i="3" l="1"/>
  <c r="I5" i="3" s="1"/>
  <c r="G4" i="3"/>
  <c r="I4" i="3" s="1"/>
  <c r="I11" i="3" l="1"/>
  <c r="I12" i="3" s="1"/>
  <c r="I13" i="3" s="1"/>
</calcChain>
</file>

<file path=xl/sharedStrings.xml><?xml version="1.0" encoding="utf-8"?>
<sst xmlns="http://schemas.openxmlformats.org/spreadsheetml/2006/main" count="476" uniqueCount="60">
  <si>
    <t>ITEM</t>
  </si>
  <si>
    <t>POSTO</t>
  </si>
  <si>
    <t>DESCRIÇÃO</t>
  </si>
  <si>
    <t>UNIDADE</t>
  </si>
  <si>
    <t>PERÍODO</t>
  </si>
  <si>
    <t>QUANT PERÍODO</t>
  </si>
  <si>
    <t>QTD POR 12 MESES</t>
  </si>
  <si>
    <t>PREÇO UNIT MÉDIO</t>
  </si>
  <si>
    <t>PREÇO TOTAL ANUAL</t>
  </si>
  <si>
    <t>AUXILIAR DE MANUTENÇÃO</t>
  </si>
  <si>
    <t>Calça tradicional de serviços gerais - cós elástico resistente na cintura (parte posterior da calça) de aprox. 4 cm de largura, com 7 (sete) passantes no cós da calça, com botão na cor do tecido, fechamento com zíper na mesma cor do tecido; 2 (dois) bolsos frontais, (um do lado esquerdo e outro do lado direito), chapados, tipo faca e cantos inferiores chanfrados, com aprox. 27 cm de comprimento abaixo da cintura e 16 cm de largura; abertura do bolso com aprox. 16 cm. Na parte traseira 2 (dois) bolsos chapados, chanfrados, com duas costuras paralelas, medindo aprox. 14 cm de comprimento e 16 cm de largura, fechamento com zíper de aprox. 5 cm. Tecido brim. Composição: 100% algodão. Tamanhos variados conforme aferição das medidas dos funcionários feita pela empresa que ganhar processo licitatório.</t>
  </si>
  <si>
    <t>Unidade</t>
  </si>
  <si>
    <t>Semestral</t>
  </si>
  <si>
    <t>Camiseta manga curta 100 % algodão com Logomarca da empresa. Tamanhos variados conforme aferição das medidas dos funcionários feita pela empresa.</t>
  </si>
  <si>
    <t>53,13</t>
  </si>
  <si>
    <t>Camiseta manga longa, 100 % algodão, com Logomarca da empresa. Tamanhos variados conforme aferição das medidas dos funcionários feita pela empresa.</t>
  </si>
  <si>
    <t>52,33</t>
  </si>
  <si>
    <t>Jaleco profissional, com Logomarca da empresa, material brim, tipo longo, tipo manga comprida, quantidade botões 5 un, quantidade bolsos 3 un, cor a definir pela empresa,características adicionais com gola. Tamanhos variados conforme aferição das medidas dos funcionários feita pela empresa.</t>
  </si>
  <si>
    <t>74,89</t>
  </si>
  <si>
    <t>CRACHÁ EM PVC, tamanho 8,5 x 5,4mm, contendo pelo menos foto, nome, tipo sanguíneo, função do empregado e a identificação da empresa. Itens inclusos: cordão em poliéster e prendedor tipo jacaré.</t>
  </si>
  <si>
    <t>4,73</t>
  </si>
  <si>
    <t>Meia cano médio (altura de 6 a 10 cm), lisa. Composição em algodão, poliamida e elastano. Tamanhos variados conforme aferição das medidas dos funcionários feita pela empresa.</t>
  </si>
  <si>
    <t>8,40</t>
  </si>
  <si>
    <t>Botina de Segurança Preta com Elástico e sem Bico</t>
  </si>
  <si>
    <t>69,39</t>
  </si>
  <si>
    <t>VALOR TOTAL ANUAL =</t>
  </si>
  <si>
    <t>VALOR MENSAL =</t>
  </si>
  <si>
    <t>VALOR MENSAL POR POSTO =</t>
  </si>
  <si>
    <t>COPEIRA</t>
  </si>
  <si>
    <r>
      <t>Calça tradicional de serviços gerais - cós elástico,</t>
    </r>
    <r>
      <rPr>
        <sz val="9"/>
        <color theme="1"/>
        <rFont val="Arial"/>
        <family val="2"/>
      </rPr>
      <t xml:space="preserve"> resistente na cintura (parte posterior da calça) de aprox. 4 cm de largura, com 7 (sete) passantes no cós da calça, com botão na cor do tecido, fechamento com zíper na mesma cor do tecido; 2 (dois) bolsos frontais, (um do lado esquerdo e outro do lado direito), chapados, tipo faca e cantos inferiores chanfrados, com aprox. 27 cm de comprimento abaixo da cintura e 16 cm de largura; abertura do bolso com aprox. 16 cm. Na parte traseira 2 (dois) bolsos chapados, chanfrados, com duas costuras paralelas, medindo aprox. 14 cm de comprimento e 16 cm de largura, fechamento com zíper de aprox. 5 cm. Tecido brim. Composição: 100% algodão. Tamanhos variados conforme aferição das medidas dos funcionários feita pela empresa que ganhar processo licitatório.</t>
    </r>
  </si>
  <si>
    <t>63,53</t>
  </si>
  <si>
    <t xml:space="preserve">Jaleco copeira com manga - com abertura frontal , 2 bolsos, gola, fechamento com botões, confeccionado em tecido Oxford 100% poliéster, com Logomarca da empresa. </t>
  </si>
  <si>
    <t>65,48</t>
  </si>
  <si>
    <r>
      <t xml:space="preserve">Par de sapato de segurança, material termoplástico, material sola borracha vulcanizada antiderrapante, </t>
    </r>
    <r>
      <rPr>
        <b/>
        <sz val="9"/>
        <color theme="1"/>
        <rFont val="Arial"/>
        <family val="2"/>
      </rPr>
      <t>cor BRANCO</t>
    </r>
    <r>
      <rPr>
        <sz val="9"/>
        <color theme="1"/>
        <rFont val="Arial"/>
        <family val="2"/>
      </rPr>
      <t>, características adicionais unissex/anatônico /lavável/ palmilha antimicrobiana, tipo monobloco fechado.</t>
    </r>
  </si>
  <si>
    <t>ELETRICISTA</t>
  </si>
  <si>
    <t>CONJUNTO DE SEGURANÇA PARA ELETRICISTA NR10 (calça e camisa faixa reflexiva).  Tamanhos variados conforme aferição das medidas dos funcionários feita pela empresa.</t>
  </si>
  <si>
    <t>341,24</t>
  </si>
  <si>
    <t>JARDINEIRO</t>
  </si>
  <si>
    <t>PEDREIRO</t>
  </si>
  <si>
    <t>PISCINEIRO</t>
  </si>
  <si>
    <t>Camiseta manga longa,Tipo de tecido Dry, Composição Poliéster, Material principal Poliéster com Logomarca da empresa. Tamanhos variados conforme aferição das medidas dos funcionários feita pela empresa.</t>
  </si>
  <si>
    <t>47,30</t>
  </si>
  <si>
    <t>PORTEIRO</t>
  </si>
  <si>
    <t>Calça Jeans modelo tradicional, modelagem confortável, com reforço de travetes, vista embutida com zíper, fechamento através de botão caseado, dois bolsos embutidos com abertura tipo americano, um bolso para relógio no espelho direito e dois bolsos traseiros chapados de cinco pontas, 100% algodão, lavada e amaciada- cor azul, mínimo de 5 alças passantes para cinto, Logomarca da empresa bordado em bolso traseiro direito. Embalamento individual em saco plástico. Tamanhos variados conforme aferição das medidas dos funcionários feita pela empresa que ganhar processo licitatório.</t>
  </si>
  <si>
    <t>Camiseta manga curta social 100 % algodão com Logomarca da empresa. Tamanhos variados conforme aferição das medidas dos funcionários feita pela empresa.</t>
  </si>
  <si>
    <t>4,63</t>
  </si>
  <si>
    <t>Sapato social de couro, cor preta, tipo social</t>
  </si>
  <si>
    <t>93,13</t>
  </si>
  <si>
    <t>RECEPCIONISTA</t>
  </si>
  <si>
    <t>Camisa social manga longa, tecido 50% algodão e 50% poliéster, na cor a definir pela empresa, modelo social com mangas compridas com punhos com entretela especial, pespontados e abotoáveis com 02 (dois) botões na cor do tecido, com costura super-reforçada, colarinho com entretela especial para camisas masculinas, firme com reforço, entretela 100% algodão, pespontado, abotoada por 01 (um) botão, na cor do tecido, em cada horizontal e manga longa abotoada com 02 (dois) botões embutidos com aleta (com caseado), com costura super-reforçada; fechamento frontal por 06 (seis) a 08 (oito) botões na cor do tecido, em casas verticais, com pestana e botões reserva na vista interna, todos com costuras super-reforçadas; bolso chapado com 5 cantos, na parte superior do lado esquerdo, sobreposto, largura 14cm x altura 15cm bordado com a logomarca da empresa. Costa com pala dupla e prega central. Acabamento: das costuras internas em overloque; Aviamentos na cor do tecido principal; Etiquetas com CNPJ do fabricante com designação do material utilizado, numeração e instruções de manutenção de lavagem. Possibilidade de ajuste individual.</t>
  </si>
  <si>
    <t>Sapato Social Verniz Preto</t>
  </si>
  <si>
    <t xml:space="preserve">A Meia Social é confeccionada em 100% Poliamida com cano alto. Tamanho único atende do número 38 ao 44. Produto Garantia: Contra defeito de fabricação. </t>
  </si>
  <si>
    <t>TÉCNICO EM REFRIGERAÇÃO</t>
  </si>
  <si>
    <t>AUXILIAR DE COZINHA</t>
  </si>
  <si>
    <t>Par de sapato de segurança, material termoplástico, material sola borracha vulcanizada antiderrapante, cor BRANCO, características adicionais unissex/anatônico /lavável/ palmilha antimicrobiana, tipo monobloco fechado.</t>
  </si>
  <si>
    <t>AUXILIAR DE SAÚDE BUCAL</t>
  </si>
  <si>
    <t>Calça tradicional de serviços gerais - cós elástico, NA COR BRANCA, resistente na cintura (parte posterior da calça) de aprox. 4 cm de largura, com 7 (sete) passantes no cós da calça, com botão na cor do tecido, fechamento com zíper na mesma cor do tecido; 2 (dois) bolsos frontais, (um do lado esquerdo e outro do lado direito), chapados, tipo faca e cantos inferiores chanfrados, com aprox. 27 cm de comprimento abaixo da cintura e 16 cm de largura; abertura do bolso com aprox. 16 cm. Na parte traseira 2 (dois) bolsos chapados, chanfrados, com duas costuras paralelas, medindo aprox. 14 cm de comprimento e 16 cm de largura, fechamento com zíper de aprox. 5 cm. Tecido brim. Composição: 100% algodão. Tamanhos variados conforme aferição das medidas dos funcionários feita pela empresa que ganhar processo licitatório.</t>
  </si>
  <si>
    <r>
      <t xml:space="preserve">Jaleco profissional, com Logomarca da empresa, material brim, tipo longo, tipo manga comprida, quantidade botões 5 un, quantidade bolsos 3 un, </t>
    </r>
    <r>
      <rPr>
        <b/>
        <sz val="9"/>
        <color theme="1"/>
        <rFont val="Arial"/>
        <family val="2"/>
      </rPr>
      <t>COR BRANCA</t>
    </r>
    <r>
      <rPr>
        <sz val="9"/>
        <color theme="1"/>
        <rFont val="Arial"/>
        <family val="2"/>
      </rPr>
      <t xml:space="preserve"> ,características adicionais com gola. Tamanhos variados conforme aferição das medidas dos funcionários feita pela empresa.</t>
    </r>
  </si>
  <si>
    <r>
      <t xml:space="preserve">Par de sapato de segurança, material termoplástico, material sola borracha vulcanizada antiderrapante, </t>
    </r>
    <r>
      <rPr>
        <b/>
        <sz val="9"/>
        <color theme="1"/>
        <rFont val="Arial"/>
        <family val="2"/>
      </rPr>
      <t>COR BRANCO,</t>
    </r>
    <r>
      <rPr>
        <sz val="9"/>
        <color theme="1"/>
        <rFont val="Arial"/>
        <family val="2"/>
      </rPr>
      <t xml:space="preserve"> características adicionais unissex/anatônico /lavável/ palmilha antimicrobiana, tipo monobloco fechado.</t>
    </r>
  </si>
  <si>
    <t>PLANILHA DE FARDAMENTO- IFRN CAMPUS JOÃO CÂMARA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</si>
</sst>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R$&quot;\ * #,##0.00_-;\-&quot;R$&quot;\ * #,##0.00_-;_-&quot;R$&quot;\ * &quot;-&quot;??_-;_-@_-"/>
    <numFmt numFmtId="164" formatCode="_-[$R$-416]\ * #,##0.00_-;\-[$R$-416]\ * #,##0.00_-;_-[$R$-416]\ * &quot;-&quot;??_-;_-@_-"/>
  </numFmts>
  <fonts count="6" x14ac:knownFonts="1">
    <font>
      <sz val="11"/>
      <color theme="1"/>
      <name val="Calibri"/>
      <family val="2"/>
      <scheme val="minor"/>
    </font>
    <font>
      <sz val="11"/>
      <color theme="1"/>
      <name val="Calibri"/>
      <family val="2"/>
      <scheme val="minor"/>
    </font>
    <font>
      <b/>
      <sz val="9"/>
      <color theme="1"/>
      <name val="Arial"/>
      <family val="2"/>
    </font>
    <font>
      <b/>
      <sz val="9"/>
      <name val="Arial"/>
      <family val="2"/>
    </font>
    <font>
      <sz val="9"/>
      <color theme="1"/>
      <name val="Arial"/>
      <family val="2"/>
    </font>
    <font>
      <b/>
      <sz val="11"/>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FFFF00"/>
        <bgColor theme="0"/>
      </patternFill>
    </fill>
    <fill>
      <patternFill patternType="solid">
        <fgColor rgb="FFFFFF00"/>
        <bgColor rgb="FF000000"/>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44" fontId="1" fillId="0" borderId="0" applyFont="0" applyFill="0" applyBorder="0" applyAlignment="0" applyProtection="0"/>
  </cellStyleXfs>
  <cellXfs count="19">
    <xf numFmtId="0" fontId="0" fillId="0" borderId="0" xfId="0"/>
    <xf numFmtId="0" fontId="4" fillId="0" borderId="0" xfId="0" applyFont="1" applyAlignment="1">
      <alignment horizontal="center" vertical="center"/>
    </xf>
    <xf numFmtId="0" fontId="3" fillId="4" borderId="1" xfId="0" applyFont="1" applyFill="1" applyBorder="1" applyAlignment="1" applyProtection="1">
      <alignment horizontal="center" vertical="center" wrapText="1"/>
      <protection locked="0"/>
    </xf>
    <xf numFmtId="44" fontId="4" fillId="0" borderId="0" xfId="0" applyNumberFormat="1" applyFont="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4" fontId="4" fillId="0" borderId="1" xfId="1" applyFont="1" applyBorder="1" applyAlignment="1">
      <alignment horizontal="center" vertical="center"/>
    </xf>
    <xf numFmtId="44" fontId="2" fillId="0" borderId="1" xfId="0" applyNumberFormat="1" applyFont="1" applyBorder="1" applyAlignment="1">
      <alignment horizontal="center" vertical="center"/>
    </xf>
    <xf numFmtId="44" fontId="2" fillId="2" borderId="1" xfId="0" applyNumberFormat="1" applyFont="1" applyFill="1" applyBorder="1" applyAlignment="1">
      <alignment vertical="center"/>
    </xf>
    <xf numFmtId="0" fontId="4" fillId="0" borderId="0" xfId="0" applyFont="1"/>
    <xf numFmtId="44" fontId="4" fillId="0" borderId="0" xfId="0" applyNumberFormat="1" applyFont="1"/>
    <xf numFmtId="0" fontId="4" fillId="0" borderId="1" xfId="0" applyFont="1" applyBorder="1" applyAlignment="1">
      <alignment vertical="center" wrapText="1"/>
    </xf>
    <xf numFmtId="0" fontId="4" fillId="0" borderId="1" xfId="1" applyNumberFormat="1" applyFont="1" applyBorder="1" applyAlignment="1">
      <alignment horizontal="center" vertical="center"/>
    </xf>
    <xf numFmtId="164" fontId="4" fillId="0" borderId="1" xfId="1" applyNumberFormat="1" applyFont="1" applyBorder="1" applyAlignment="1">
      <alignment horizontal="center" vertical="center"/>
    </xf>
    <xf numFmtId="0" fontId="4" fillId="0" borderId="1" xfId="0" applyFont="1" applyBorder="1" applyAlignment="1">
      <alignment horizontal="center" vertical="center"/>
    </xf>
    <xf numFmtId="0" fontId="2" fillId="2" borderId="1" xfId="0" applyFont="1" applyFill="1" applyBorder="1" applyAlignment="1">
      <alignment horizontal="center" vertical="center"/>
    </xf>
    <xf numFmtId="0" fontId="5" fillId="0" borderId="0" xfId="0" applyFont="1" applyAlignment="1">
      <alignment horizontal="center" vertical="center"/>
    </xf>
  </cellXfs>
  <cellStyles count="2">
    <cellStyle name="Moeda" xfId="1"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tabSelected="1" zoomScale="90" zoomScaleNormal="90" workbookViewId="0">
      <selection activeCell="K4" sqref="K4"/>
    </sheetView>
  </sheetViews>
  <sheetFormatPr defaultColWidth="8.7265625" defaultRowHeight="11.5" x14ac:dyDescent="0.25"/>
  <cols>
    <col min="1" max="1" width="4.7265625" style="11" bestFit="1" customWidth="1"/>
    <col min="2" max="2" width="14.7265625" style="11" customWidth="1"/>
    <col min="3" max="3" width="56.81640625" style="11" customWidth="1"/>
    <col min="4" max="4" width="8.453125" style="11" bestFit="1" customWidth="1"/>
    <col min="5" max="5" width="8.453125" style="11" customWidth="1"/>
    <col min="6" max="6" width="8.453125" style="11" bestFit="1" customWidth="1"/>
    <col min="7" max="7" width="8.81640625" style="11" bestFit="1" customWidth="1"/>
    <col min="8" max="8" width="11.1796875" style="11" bestFit="1" customWidth="1"/>
    <col min="9" max="9" width="11.1796875" style="11" customWidth="1"/>
    <col min="10" max="16384" width="8.7265625" style="11"/>
  </cols>
  <sheetData>
    <row r="1" spans="1:9" ht="14.5" x14ac:dyDescent="0.25">
      <c r="B1" s="18" t="s">
        <v>59</v>
      </c>
      <c r="C1" s="18"/>
      <c r="D1" s="18"/>
      <c r="E1" s="18"/>
      <c r="F1" s="18"/>
      <c r="G1" s="18"/>
      <c r="H1" s="18"/>
    </row>
    <row r="3" spans="1:9" ht="34.5" x14ac:dyDescent="0.25">
      <c r="A3" s="2" t="s">
        <v>0</v>
      </c>
      <c r="B3" s="2" t="s">
        <v>1</v>
      </c>
      <c r="C3" s="2" t="s">
        <v>2</v>
      </c>
      <c r="D3" s="2" t="s">
        <v>3</v>
      </c>
      <c r="E3" s="2" t="s">
        <v>4</v>
      </c>
      <c r="F3" s="2" t="s">
        <v>5</v>
      </c>
      <c r="G3" s="4" t="s">
        <v>6</v>
      </c>
      <c r="H3" s="5" t="s">
        <v>7</v>
      </c>
      <c r="I3" s="4" t="s">
        <v>8</v>
      </c>
    </row>
    <row r="4" spans="1:9" ht="138" x14ac:dyDescent="0.25">
      <c r="A4" s="6">
        <v>1</v>
      </c>
      <c r="B4" s="7" t="s">
        <v>9</v>
      </c>
      <c r="C4" s="13" t="s">
        <v>10</v>
      </c>
      <c r="D4" s="6" t="s">
        <v>11</v>
      </c>
      <c r="E4" s="6" t="s">
        <v>12</v>
      </c>
      <c r="F4" s="6">
        <v>2</v>
      </c>
      <c r="G4" s="14">
        <f>F4*2</f>
        <v>4</v>
      </c>
      <c r="H4" s="15">
        <v>63.53</v>
      </c>
      <c r="I4" s="8">
        <f>G4*H4</f>
        <v>254.12</v>
      </c>
    </row>
    <row r="5" spans="1:9" ht="38.25" customHeight="1" x14ac:dyDescent="0.25">
      <c r="A5" s="6">
        <v>2</v>
      </c>
      <c r="B5" s="7" t="s">
        <v>9</v>
      </c>
      <c r="C5" s="13" t="s">
        <v>13</v>
      </c>
      <c r="D5" s="6" t="s">
        <v>11</v>
      </c>
      <c r="E5" s="6" t="s">
        <v>12</v>
      </c>
      <c r="F5" s="6">
        <v>4</v>
      </c>
      <c r="G5" s="14">
        <f t="shared" ref="G5:G10" si="0">F5*2</f>
        <v>8</v>
      </c>
      <c r="H5" s="15" t="s">
        <v>14</v>
      </c>
      <c r="I5" s="8">
        <f t="shared" ref="I5:I10" si="1">G5*H5</f>
        <v>425.04</v>
      </c>
    </row>
    <row r="6" spans="1:9" ht="37.5" customHeight="1" x14ac:dyDescent="0.25">
      <c r="A6" s="6">
        <v>3</v>
      </c>
      <c r="B6" s="7" t="s">
        <v>9</v>
      </c>
      <c r="C6" s="13" t="s">
        <v>15</v>
      </c>
      <c r="D6" s="6" t="s">
        <v>11</v>
      </c>
      <c r="E6" s="6" t="s">
        <v>12</v>
      </c>
      <c r="F6" s="6">
        <v>2</v>
      </c>
      <c r="G6" s="14">
        <f t="shared" si="0"/>
        <v>4</v>
      </c>
      <c r="H6" s="15" t="s">
        <v>16</v>
      </c>
      <c r="I6" s="8">
        <f t="shared" si="1"/>
        <v>209.32</v>
      </c>
    </row>
    <row r="7" spans="1:9" ht="60" customHeight="1" x14ac:dyDescent="0.25">
      <c r="A7" s="6">
        <v>4</v>
      </c>
      <c r="B7" s="7" t="s">
        <v>9</v>
      </c>
      <c r="C7" s="13" t="s">
        <v>17</v>
      </c>
      <c r="D7" s="6" t="s">
        <v>11</v>
      </c>
      <c r="E7" s="6" t="s">
        <v>12</v>
      </c>
      <c r="F7" s="6">
        <v>1</v>
      </c>
      <c r="G7" s="14">
        <f t="shared" si="0"/>
        <v>2</v>
      </c>
      <c r="H7" s="15" t="s">
        <v>18</v>
      </c>
      <c r="I7" s="8">
        <f t="shared" si="1"/>
        <v>149.78</v>
      </c>
    </row>
    <row r="8" spans="1:9" ht="39" customHeight="1" x14ac:dyDescent="0.25">
      <c r="A8" s="6">
        <v>5</v>
      </c>
      <c r="B8" s="7" t="s">
        <v>9</v>
      </c>
      <c r="C8" s="13" t="s">
        <v>19</v>
      </c>
      <c r="D8" s="6" t="s">
        <v>11</v>
      </c>
      <c r="E8" s="6" t="s">
        <v>12</v>
      </c>
      <c r="F8" s="6">
        <v>1</v>
      </c>
      <c r="G8" s="14">
        <f t="shared" si="0"/>
        <v>2</v>
      </c>
      <c r="H8" s="15" t="s">
        <v>20</v>
      </c>
      <c r="I8" s="8">
        <f t="shared" si="1"/>
        <v>9.4600000000000009</v>
      </c>
    </row>
    <row r="9" spans="1:9" ht="36.75" customHeight="1" x14ac:dyDescent="0.25">
      <c r="A9" s="6">
        <v>6</v>
      </c>
      <c r="B9" s="7" t="s">
        <v>9</v>
      </c>
      <c r="C9" s="13" t="s">
        <v>21</v>
      </c>
      <c r="D9" s="6" t="s">
        <v>11</v>
      </c>
      <c r="E9" s="6" t="s">
        <v>12</v>
      </c>
      <c r="F9" s="6">
        <v>2</v>
      </c>
      <c r="G9" s="14">
        <f t="shared" si="0"/>
        <v>4</v>
      </c>
      <c r="H9" s="15" t="s">
        <v>22</v>
      </c>
      <c r="I9" s="8">
        <f t="shared" si="1"/>
        <v>33.6</v>
      </c>
    </row>
    <row r="10" spans="1:9" ht="23" x14ac:dyDescent="0.25">
      <c r="A10" s="6">
        <v>7</v>
      </c>
      <c r="B10" s="7" t="s">
        <v>9</v>
      </c>
      <c r="C10" s="13" t="s">
        <v>23</v>
      </c>
      <c r="D10" s="6" t="s">
        <v>11</v>
      </c>
      <c r="E10" s="6" t="s">
        <v>12</v>
      </c>
      <c r="F10" s="6">
        <v>2</v>
      </c>
      <c r="G10" s="14">
        <f t="shared" si="0"/>
        <v>4</v>
      </c>
      <c r="H10" s="15" t="s">
        <v>24</v>
      </c>
      <c r="I10" s="8">
        <f t="shared" si="1"/>
        <v>277.56</v>
      </c>
    </row>
    <row r="11" spans="1:9" x14ac:dyDescent="0.25">
      <c r="H11" s="12"/>
    </row>
    <row r="12" spans="1:9" x14ac:dyDescent="0.25">
      <c r="H12" s="12"/>
    </row>
    <row r="13" spans="1:9" x14ac:dyDescent="0.25">
      <c r="F13" s="16" t="s">
        <v>25</v>
      </c>
      <c r="G13" s="16"/>
      <c r="H13" s="16"/>
      <c r="I13" s="9">
        <f>SUM(I4:I10)</f>
        <v>1358.8799999999999</v>
      </c>
    </row>
    <row r="14" spans="1:9" x14ac:dyDescent="0.25">
      <c r="F14" s="16" t="s">
        <v>26</v>
      </c>
      <c r="G14" s="16"/>
      <c r="H14" s="16"/>
      <c r="I14" s="9">
        <f>I13/12</f>
        <v>113.24</v>
      </c>
    </row>
    <row r="15" spans="1:9" x14ac:dyDescent="0.25">
      <c r="F15" s="17" t="s">
        <v>27</v>
      </c>
      <c r="G15" s="17"/>
      <c r="H15" s="17"/>
      <c r="I15" s="10">
        <f>I14/1</f>
        <v>113.24</v>
      </c>
    </row>
  </sheetData>
  <mergeCells count="4">
    <mergeCell ref="F13:H13"/>
    <mergeCell ref="F14:H14"/>
    <mergeCell ref="F15:H15"/>
    <mergeCell ref="B1:H1"/>
  </mergeCells>
  <pageMargins left="0.7" right="0.7" top="0.75" bottom="0.75" header="0.3" footer="0.3"/>
  <pageSetup paperSize="9" scale="65" orientation="portrait" r:id="rId1"/>
  <ignoredErrors>
    <ignoredError sqref="I4" evalErro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zoomScaleNormal="100" workbookViewId="0">
      <selection sqref="A1:XFD1"/>
    </sheetView>
  </sheetViews>
  <sheetFormatPr defaultColWidth="8.7265625" defaultRowHeight="11.5" x14ac:dyDescent="0.25"/>
  <cols>
    <col min="1" max="1" width="4.7265625" style="11" bestFit="1" customWidth="1"/>
    <col min="2" max="2" width="10.453125" style="11" bestFit="1" customWidth="1"/>
    <col min="3" max="3" width="56.81640625" style="11" customWidth="1"/>
    <col min="4" max="4" width="8.453125" style="11" bestFit="1" customWidth="1"/>
    <col min="5" max="5" width="8.453125" style="11" customWidth="1"/>
    <col min="6" max="6" width="8.453125" style="11" bestFit="1" customWidth="1"/>
    <col min="7" max="7" width="8.81640625" style="11" bestFit="1" customWidth="1"/>
    <col min="8" max="8" width="11.1796875" style="11" bestFit="1" customWidth="1"/>
    <col min="9" max="9" width="9.7265625" style="11" customWidth="1"/>
    <col min="10" max="16384" width="8.7265625" style="11"/>
  </cols>
  <sheetData>
    <row r="1" spans="1:9" ht="14.5" x14ac:dyDescent="0.25">
      <c r="B1" s="18" t="s">
        <v>59</v>
      </c>
      <c r="C1" s="18"/>
      <c r="D1" s="18"/>
      <c r="E1" s="18"/>
      <c r="F1" s="18"/>
      <c r="G1" s="18"/>
      <c r="H1" s="18"/>
    </row>
    <row r="3" spans="1:9" ht="34.5" x14ac:dyDescent="0.25">
      <c r="A3" s="2" t="s">
        <v>0</v>
      </c>
      <c r="B3" s="2" t="s">
        <v>1</v>
      </c>
      <c r="C3" s="2" t="s">
        <v>2</v>
      </c>
      <c r="D3" s="2" t="s">
        <v>3</v>
      </c>
      <c r="E3" s="2" t="s">
        <v>4</v>
      </c>
      <c r="F3" s="2" t="s">
        <v>5</v>
      </c>
      <c r="G3" s="4" t="s">
        <v>6</v>
      </c>
      <c r="H3" s="5" t="s">
        <v>7</v>
      </c>
      <c r="I3" s="4" t="s">
        <v>8</v>
      </c>
    </row>
    <row r="4" spans="1:9" ht="138" x14ac:dyDescent="0.25">
      <c r="A4" s="6">
        <v>1</v>
      </c>
      <c r="B4" s="7" t="s">
        <v>53</v>
      </c>
      <c r="C4" s="13" t="s">
        <v>29</v>
      </c>
      <c r="D4" s="6" t="s">
        <v>11</v>
      </c>
      <c r="E4" s="6" t="s">
        <v>12</v>
      </c>
      <c r="F4" s="6">
        <v>2</v>
      </c>
      <c r="G4" s="14">
        <f>F4*2</f>
        <v>4</v>
      </c>
      <c r="H4" s="8" t="s">
        <v>30</v>
      </c>
      <c r="I4" s="8">
        <f>G4*H4</f>
        <v>254.12</v>
      </c>
    </row>
    <row r="5" spans="1:9" ht="41.25" customHeight="1" x14ac:dyDescent="0.25">
      <c r="A5" s="6">
        <v>2</v>
      </c>
      <c r="B5" s="7" t="s">
        <v>53</v>
      </c>
      <c r="C5" s="13" t="s">
        <v>13</v>
      </c>
      <c r="D5" s="6" t="s">
        <v>11</v>
      </c>
      <c r="E5" s="6" t="s">
        <v>12</v>
      </c>
      <c r="F5" s="6">
        <v>4</v>
      </c>
      <c r="G5" s="14">
        <f t="shared" ref="G5:G8" si="0">F5*2</f>
        <v>8</v>
      </c>
      <c r="H5" s="8" t="s">
        <v>14</v>
      </c>
      <c r="I5" s="8">
        <f t="shared" ref="I5:I8" si="1">G5*H5</f>
        <v>425.04</v>
      </c>
    </row>
    <row r="6" spans="1:9" ht="40.5" customHeight="1" x14ac:dyDescent="0.25">
      <c r="A6" s="6">
        <v>3</v>
      </c>
      <c r="B6" s="7" t="s">
        <v>53</v>
      </c>
      <c r="C6" s="13" t="s">
        <v>19</v>
      </c>
      <c r="D6" s="6" t="s">
        <v>11</v>
      </c>
      <c r="E6" s="6" t="s">
        <v>12</v>
      </c>
      <c r="F6" s="6">
        <v>1</v>
      </c>
      <c r="G6" s="14">
        <f t="shared" si="0"/>
        <v>2</v>
      </c>
      <c r="H6" s="8" t="s">
        <v>20</v>
      </c>
      <c r="I6" s="8">
        <f t="shared" si="1"/>
        <v>9.4600000000000009</v>
      </c>
    </row>
    <row r="7" spans="1:9" ht="39.75" customHeight="1" x14ac:dyDescent="0.25">
      <c r="A7" s="6">
        <v>4</v>
      </c>
      <c r="B7" s="7" t="s">
        <v>53</v>
      </c>
      <c r="C7" s="13" t="s">
        <v>21</v>
      </c>
      <c r="D7" s="6" t="s">
        <v>11</v>
      </c>
      <c r="E7" s="6" t="s">
        <v>12</v>
      </c>
      <c r="F7" s="6">
        <v>2</v>
      </c>
      <c r="G7" s="14">
        <f t="shared" si="0"/>
        <v>4</v>
      </c>
      <c r="H7" s="8" t="s">
        <v>22</v>
      </c>
      <c r="I7" s="8">
        <f t="shared" si="1"/>
        <v>33.6</v>
      </c>
    </row>
    <row r="8" spans="1:9" ht="48" customHeight="1" x14ac:dyDescent="0.25">
      <c r="A8" s="6">
        <v>5</v>
      </c>
      <c r="B8" s="7" t="s">
        <v>53</v>
      </c>
      <c r="C8" s="13" t="s">
        <v>54</v>
      </c>
      <c r="D8" s="6" t="s">
        <v>11</v>
      </c>
      <c r="E8" s="6" t="s">
        <v>12</v>
      </c>
      <c r="F8" s="6">
        <v>2</v>
      </c>
      <c r="G8" s="14">
        <f t="shared" si="0"/>
        <v>4</v>
      </c>
      <c r="H8" s="8" t="s">
        <v>24</v>
      </c>
      <c r="I8" s="8">
        <f t="shared" si="1"/>
        <v>277.56</v>
      </c>
    </row>
    <row r="9" spans="1:9" x14ac:dyDescent="0.25">
      <c r="H9" s="12"/>
    </row>
    <row r="10" spans="1:9" x14ac:dyDescent="0.25">
      <c r="H10" s="12"/>
    </row>
    <row r="11" spans="1:9" x14ac:dyDescent="0.25">
      <c r="F11" s="16" t="s">
        <v>25</v>
      </c>
      <c r="G11" s="16"/>
      <c r="H11" s="16"/>
      <c r="I11" s="9">
        <f>SUM(I4:I8)</f>
        <v>999.7800000000002</v>
      </c>
    </row>
    <row r="12" spans="1:9" x14ac:dyDescent="0.25">
      <c r="F12" s="16" t="s">
        <v>26</v>
      </c>
      <c r="G12" s="16"/>
      <c r="H12" s="16"/>
      <c r="I12" s="9">
        <f>I11/12</f>
        <v>83.315000000000012</v>
      </c>
    </row>
    <row r="13" spans="1:9" x14ac:dyDescent="0.25">
      <c r="F13" s="17" t="s">
        <v>27</v>
      </c>
      <c r="G13" s="17"/>
      <c r="H13" s="17"/>
      <c r="I13" s="10">
        <f>I12/1</f>
        <v>83.315000000000012</v>
      </c>
    </row>
  </sheetData>
  <mergeCells count="4">
    <mergeCell ref="F11:H11"/>
    <mergeCell ref="F12:H12"/>
    <mergeCell ref="F13:H13"/>
    <mergeCell ref="B1:H1"/>
  </mergeCells>
  <pageMargins left="0.7" right="0.7" top="0.75" bottom="0.75" header="0.3" footer="0.3"/>
  <pageSetup paperSize="9" scale="6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zoomScaleNormal="100" workbookViewId="0">
      <selection activeCell="C4" sqref="C4"/>
    </sheetView>
  </sheetViews>
  <sheetFormatPr defaultColWidth="8.7265625" defaultRowHeight="11.5" x14ac:dyDescent="0.25"/>
  <cols>
    <col min="1" max="1" width="4.7265625" style="11" bestFit="1" customWidth="1"/>
    <col min="2" max="2" width="10.453125" style="11" bestFit="1" customWidth="1"/>
    <col min="3" max="3" width="56.81640625" style="11" customWidth="1"/>
    <col min="4" max="4" width="8.453125" style="11" bestFit="1" customWidth="1"/>
    <col min="5" max="5" width="8.453125" style="11" customWidth="1"/>
    <col min="6" max="6" width="8.453125" style="11" bestFit="1" customWidth="1"/>
    <col min="7" max="7" width="8.81640625" style="11" bestFit="1" customWidth="1"/>
    <col min="8" max="8" width="11.1796875" style="11" bestFit="1" customWidth="1"/>
    <col min="9" max="9" width="10.7265625" style="11" customWidth="1"/>
    <col min="10" max="16384" width="8.7265625" style="11"/>
  </cols>
  <sheetData>
    <row r="1" spans="1:9" ht="14.5" x14ac:dyDescent="0.25">
      <c r="B1" s="18" t="s">
        <v>59</v>
      </c>
      <c r="C1" s="18"/>
      <c r="D1" s="18"/>
      <c r="E1" s="18"/>
      <c r="F1" s="18"/>
      <c r="G1" s="18"/>
      <c r="H1" s="18"/>
    </row>
    <row r="3" spans="1:9" ht="34.5" x14ac:dyDescent="0.25">
      <c r="A3" s="2" t="s">
        <v>0</v>
      </c>
      <c r="B3" s="2" t="s">
        <v>1</v>
      </c>
      <c r="C3" s="2" t="s">
        <v>2</v>
      </c>
      <c r="D3" s="2" t="s">
        <v>3</v>
      </c>
      <c r="E3" s="2" t="s">
        <v>4</v>
      </c>
      <c r="F3" s="2" t="s">
        <v>5</v>
      </c>
      <c r="G3" s="4" t="s">
        <v>6</v>
      </c>
      <c r="H3" s="5" t="s">
        <v>7</v>
      </c>
      <c r="I3" s="4" t="s">
        <v>8</v>
      </c>
    </row>
    <row r="4" spans="1:9" ht="138" x14ac:dyDescent="0.25">
      <c r="A4" s="6">
        <v>1</v>
      </c>
      <c r="B4" s="7" t="s">
        <v>55</v>
      </c>
      <c r="C4" s="13" t="s">
        <v>56</v>
      </c>
      <c r="D4" s="6" t="s">
        <v>11</v>
      </c>
      <c r="E4" s="6" t="s">
        <v>12</v>
      </c>
      <c r="F4" s="6">
        <v>2</v>
      </c>
      <c r="G4" s="14">
        <f>F4*2</f>
        <v>4</v>
      </c>
      <c r="H4" s="8" t="s">
        <v>30</v>
      </c>
      <c r="I4" s="8">
        <f>G4*H4</f>
        <v>254.12</v>
      </c>
    </row>
    <row r="5" spans="1:9" ht="34.5" x14ac:dyDescent="0.25">
      <c r="A5" s="6">
        <v>2</v>
      </c>
      <c r="B5" s="7" t="s">
        <v>55</v>
      </c>
      <c r="C5" s="13" t="s">
        <v>13</v>
      </c>
      <c r="D5" s="6" t="s">
        <v>11</v>
      </c>
      <c r="E5" s="6" t="s">
        <v>12</v>
      </c>
      <c r="F5" s="6">
        <v>4</v>
      </c>
      <c r="G5" s="14">
        <f t="shared" ref="G5:G9" si="0">F5*2</f>
        <v>8</v>
      </c>
      <c r="H5" s="8" t="s">
        <v>14</v>
      </c>
      <c r="I5" s="8">
        <f t="shared" ref="I5:I9" si="1">G5*H5</f>
        <v>425.04</v>
      </c>
    </row>
    <row r="6" spans="1:9" ht="59.25" customHeight="1" x14ac:dyDescent="0.25">
      <c r="A6" s="6">
        <v>3</v>
      </c>
      <c r="B6" s="7" t="s">
        <v>55</v>
      </c>
      <c r="C6" s="13" t="s">
        <v>57</v>
      </c>
      <c r="D6" s="6" t="s">
        <v>11</v>
      </c>
      <c r="E6" s="6" t="s">
        <v>12</v>
      </c>
      <c r="F6" s="6">
        <v>1</v>
      </c>
      <c r="G6" s="14">
        <f t="shared" si="0"/>
        <v>2</v>
      </c>
      <c r="H6" s="8" t="s">
        <v>18</v>
      </c>
      <c r="I6" s="8">
        <f t="shared" si="1"/>
        <v>149.78</v>
      </c>
    </row>
    <row r="7" spans="1:9" ht="38.25" customHeight="1" x14ac:dyDescent="0.25">
      <c r="A7" s="6">
        <v>4</v>
      </c>
      <c r="B7" s="7" t="s">
        <v>55</v>
      </c>
      <c r="C7" s="13" t="s">
        <v>19</v>
      </c>
      <c r="D7" s="6" t="s">
        <v>11</v>
      </c>
      <c r="E7" s="6" t="s">
        <v>12</v>
      </c>
      <c r="F7" s="6">
        <v>1</v>
      </c>
      <c r="G7" s="14">
        <f t="shared" si="0"/>
        <v>2</v>
      </c>
      <c r="H7" s="8" t="s">
        <v>20</v>
      </c>
      <c r="I7" s="8">
        <f t="shared" si="1"/>
        <v>9.4600000000000009</v>
      </c>
    </row>
    <row r="8" spans="1:9" ht="34.5" x14ac:dyDescent="0.25">
      <c r="A8" s="6">
        <v>5</v>
      </c>
      <c r="B8" s="7" t="s">
        <v>55</v>
      </c>
      <c r="C8" s="13" t="s">
        <v>21</v>
      </c>
      <c r="D8" s="6" t="s">
        <v>11</v>
      </c>
      <c r="E8" s="6" t="s">
        <v>12</v>
      </c>
      <c r="F8" s="6">
        <v>2</v>
      </c>
      <c r="G8" s="14">
        <f t="shared" si="0"/>
        <v>4</v>
      </c>
      <c r="H8" s="8" t="s">
        <v>22</v>
      </c>
      <c r="I8" s="8">
        <f t="shared" si="1"/>
        <v>33.6</v>
      </c>
    </row>
    <row r="9" spans="1:9" ht="46" x14ac:dyDescent="0.25">
      <c r="A9" s="6">
        <v>6</v>
      </c>
      <c r="B9" s="7" t="s">
        <v>55</v>
      </c>
      <c r="C9" s="13" t="s">
        <v>58</v>
      </c>
      <c r="D9" s="6" t="s">
        <v>11</v>
      </c>
      <c r="E9" s="6" t="s">
        <v>12</v>
      </c>
      <c r="F9" s="6">
        <v>2</v>
      </c>
      <c r="G9" s="14">
        <f t="shared" si="0"/>
        <v>4</v>
      </c>
      <c r="H9" s="8" t="s">
        <v>24</v>
      </c>
      <c r="I9" s="8">
        <f t="shared" si="1"/>
        <v>277.56</v>
      </c>
    </row>
    <row r="10" spans="1:9" x14ac:dyDescent="0.25">
      <c r="H10" s="12"/>
    </row>
    <row r="11" spans="1:9" x14ac:dyDescent="0.25">
      <c r="H11" s="12"/>
    </row>
    <row r="12" spans="1:9" x14ac:dyDescent="0.25">
      <c r="F12" s="16" t="s">
        <v>25</v>
      </c>
      <c r="G12" s="16"/>
      <c r="H12" s="16"/>
      <c r="I12" s="9">
        <f>SUM(I4:I9)</f>
        <v>1149.5600000000002</v>
      </c>
    </row>
    <row r="13" spans="1:9" x14ac:dyDescent="0.25">
      <c r="F13" s="16" t="s">
        <v>26</v>
      </c>
      <c r="G13" s="16"/>
      <c r="H13" s="16"/>
      <c r="I13" s="9">
        <f>I12/12</f>
        <v>95.796666666666681</v>
      </c>
    </row>
    <row r="14" spans="1:9" x14ac:dyDescent="0.25">
      <c r="F14" s="17" t="s">
        <v>27</v>
      </c>
      <c r="G14" s="17"/>
      <c r="H14" s="17"/>
      <c r="I14" s="10">
        <f>I13/1</f>
        <v>95.796666666666681</v>
      </c>
    </row>
  </sheetData>
  <mergeCells count="4">
    <mergeCell ref="F12:H12"/>
    <mergeCell ref="F13:H13"/>
    <mergeCell ref="F14:H14"/>
    <mergeCell ref="B1:H1"/>
  </mergeCells>
  <pageMargins left="0.7" right="0.7" top="0.75" bottom="0.75" header="0.3" footer="0.3"/>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zoomScaleNormal="100" workbookViewId="0">
      <selection sqref="A1:XFD1"/>
    </sheetView>
  </sheetViews>
  <sheetFormatPr defaultColWidth="8.7265625" defaultRowHeight="11.5" x14ac:dyDescent="0.25"/>
  <cols>
    <col min="1" max="1" width="4.7265625" style="11" bestFit="1" customWidth="1"/>
    <col min="2" max="2" width="10.453125" style="11" bestFit="1" customWidth="1"/>
    <col min="3" max="3" width="56.81640625" style="11" customWidth="1"/>
    <col min="4" max="4" width="8.453125" style="11" bestFit="1" customWidth="1"/>
    <col min="5" max="5" width="8.453125" style="11" customWidth="1"/>
    <col min="6" max="6" width="8.453125" style="11" bestFit="1" customWidth="1"/>
    <col min="7" max="7" width="8.81640625" style="11" bestFit="1" customWidth="1"/>
    <col min="8" max="8" width="11.1796875" style="11" bestFit="1" customWidth="1"/>
    <col min="9" max="9" width="10.81640625" style="11" customWidth="1"/>
    <col min="10" max="16384" width="8.7265625" style="11"/>
  </cols>
  <sheetData>
    <row r="1" spans="1:9" ht="14.5" x14ac:dyDescent="0.25">
      <c r="B1" s="18" t="s">
        <v>59</v>
      </c>
      <c r="C1" s="18"/>
      <c r="D1" s="18"/>
      <c r="E1" s="18"/>
      <c r="F1" s="18"/>
      <c r="G1" s="18"/>
      <c r="H1" s="18"/>
    </row>
    <row r="3" spans="1:9" ht="34.5" x14ac:dyDescent="0.25">
      <c r="A3" s="2" t="s">
        <v>0</v>
      </c>
      <c r="B3" s="2" t="s">
        <v>1</v>
      </c>
      <c r="C3" s="2" t="s">
        <v>2</v>
      </c>
      <c r="D3" s="2" t="s">
        <v>3</v>
      </c>
      <c r="E3" s="2" t="s">
        <v>4</v>
      </c>
      <c r="F3" s="2" t="s">
        <v>5</v>
      </c>
      <c r="G3" s="4" t="s">
        <v>6</v>
      </c>
      <c r="H3" s="5" t="s">
        <v>7</v>
      </c>
      <c r="I3" s="4" t="s">
        <v>8</v>
      </c>
    </row>
    <row r="4" spans="1:9" ht="138" x14ac:dyDescent="0.25">
      <c r="A4" s="6">
        <v>1</v>
      </c>
      <c r="B4" s="7" t="s">
        <v>28</v>
      </c>
      <c r="C4" s="13" t="s">
        <v>29</v>
      </c>
      <c r="D4" s="6" t="s">
        <v>11</v>
      </c>
      <c r="E4" s="6" t="s">
        <v>12</v>
      </c>
      <c r="F4" s="6">
        <v>2</v>
      </c>
      <c r="G4" s="14">
        <f>F4*2</f>
        <v>4</v>
      </c>
      <c r="H4" s="8" t="s">
        <v>30</v>
      </c>
      <c r="I4" s="8">
        <f>G4*H4</f>
        <v>254.12</v>
      </c>
    </row>
    <row r="5" spans="1:9" ht="34.5" x14ac:dyDescent="0.25">
      <c r="A5" s="6">
        <v>2</v>
      </c>
      <c r="B5" s="7" t="s">
        <v>28</v>
      </c>
      <c r="C5" s="13" t="s">
        <v>13</v>
      </c>
      <c r="D5" s="6" t="s">
        <v>11</v>
      </c>
      <c r="E5" s="6" t="s">
        <v>12</v>
      </c>
      <c r="F5" s="6">
        <v>4</v>
      </c>
      <c r="G5" s="14">
        <f t="shared" ref="G5:G9" si="0">F5*2</f>
        <v>8</v>
      </c>
      <c r="H5" s="8" t="s">
        <v>14</v>
      </c>
      <c r="I5" s="8">
        <f t="shared" ref="I5:I9" si="1">G5*H5</f>
        <v>425.04</v>
      </c>
    </row>
    <row r="6" spans="1:9" ht="34.5" x14ac:dyDescent="0.25">
      <c r="A6" s="6">
        <v>3</v>
      </c>
      <c r="B6" s="7" t="s">
        <v>28</v>
      </c>
      <c r="C6" s="13" t="s">
        <v>31</v>
      </c>
      <c r="D6" s="6" t="s">
        <v>11</v>
      </c>
      <c r="E6" s="6" t="s">
        <v>12</v>
      </c>
      <c r="F6" s="6">
        <v>1</v>
      </c>
      <c r="G6" s="14">
        <f t="shared" si="0"/>
        <v>2</v>
      </c>
      <c r="H6" s="8" t="s">
        <v>32</v>
      </c>
      <c r="I6" s="8">
        <f t="shared" si="1"/>
        <v>130.96</v>
      </c>
    </row>
    <row r="7" spans="1:9" ht="34.5" x14ac:dyDescent="0.25">
      <c r="A7" s="6">
        <v>4</v>
      </c>
      <c r="B7" s="7" t="s">
        <v>28</v>
      </c>
      <c r="C7" s="13" t="s">
        <v>19</v>
      </c>
      <c r="D7" s="6" t="s">
        <v>11</v>
      </c>
      <c r="E7" s="6" t="s">
        <v>12</v>
      </c>
      <c r="F7" s="6">
        <v>1</v>
      </c>
      <c r="G7" s="14">
        <f t="shared" si="0"/>
        <v>2</v>
      </c>
      <c r="H7" s="8" t="s">
        <v>20</v>
      </c>
      <c r="I7" s="8">
        <f t="shared" si="1"/>
        <v>9.4600000000000009</v>
      </c>
    </row>
    <row r="8" spans="1:9" ht="34.5" x14ac:dyDescent="0.25">
      <c r="A8" s="6">
        <v>5</v>
      </c>
      <c r="B8" s="7" t="s">
        <v>28</v>
      </c>
      <c r="C8" s="13" t="s">
        <v>21</v>
      </c>
      <c r="D8" s="6" t="s">
        <v>11</v>
      </c>
      <c r="E8" s="6" t="s">
        <v>12</v>
      </c>
      <c r="F8" s="6">
        <v>2</v>
      </c>
      <c r="G8" s="14">
        <f t="shared" si="0"/>
        <v>4</v>
      </c>
      <c r="H8" s="8" t="s">
        <v>22</v>
      </c>
      <c r="I8" s="8">
        <f t="shared" si="1"/>
        <v>33.6</v>
      </c>
    </row>
    <row r="9" spans="1:9" ht="46" x14ac:dyDescent="0.25">
      <c r="A9" s="6">
        <v>6</v>
      </c>
      <c r="B9" s="7" t="s">
        <v>28</v>
      </c>
      <c r="C9" s="13" t="s">
        <v>33</v>
      </c>
      <c r="D9" s="6" t="s">
        <v>11</v>
      </c>
      <c r="E9" s="6" t="s">
        <v>12</v>
      </c>
      <c r="F9" s="6">
        <v>2</v>
      </c>
      <c r="G9" s="14">
        <f t="shared" si="0"/>
        <v>4</v>
      </c>
      <c r="H9" s="8">
        <v>69</v>
      </c>
      <c r="I9" s="8">
        <f t="shared" si="1"/>
        <v>276</v>
      </c>
    </row>
    <row r="10" spans="1:9" x14ac:dyDescent="0.25">
      <c r="H10" s="12"/>
    </row>
    <row r="11" spans="1:9" x14ac:dyDescent="0.25">
      <c r="H11" s="12"/>
    </row>
    <row r="12" spans="1:9" x14ac:dyDescent="0.25">
      <c r="F12" s="16" t="s">
        <v>25</v>
      </c>
      <c r="G12" s="16"/>
      <c r="H12" s="16"/>
      <c r="I12" s="9">
        <f>SUM(I4:I9)</f>
        <v>1129.1800000000003</v>
      </c>
    </row>
    <row r="13" spans="1:9" x14ac:dyDescent="0.25">
      <c r="F13" s="16" t="s">
        <v>26</v>
      </c>
      <c r="G13" s="16"/>
      <c r="H13" s="16"/>
      <c r="I13" s="9">
        <f>I12/12</f>
        <v>94.098333333333358</v>
      </c>
    </row>
    <row r="14" spans="1:9" x14ac:dyDescent="0.25">
      <c r="F14" s="17" t="s">
        <v>27</v>
      </c>
      <c r="G14" s="17"/>
      <c r="H14" s="17"/>
      <c r="I14" s="10">
        <f>I13/1</f>
        <v>94.098333333333358</v>
      </c>
    </row>
  </sheetData>
  <mergeCells count="4">
    <mergeCell ref="F12:H12"/>
    <mergeCell ref="F13:H13"/>
    <mergeCell ref="F14:H14"/>
    <mergeCell ref="B1:H1"/>
  </mergeCells>
  <pageMargins left="0.7" right="0.7" top="0.75" bottom="0.75" header="0.3" footer="0.3"/>
  <pageSetup paperSize="9" scale="6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zoomScaleNormal="100" workbookViewId="0">
      <selection sqref="A1:XFD1"/>
    </sheetView>
  </sheetViews>
  <sheetFormatPr defaultColWidth="8.7265625" defaultRowHeight="11.5" x14ac:dyDescent="0.25"/>
  <cols>
    <col min="1" max="1" width="4.7265625" style="11" bestFit="1" customWidth="1"/>
    <col min="2" max="2" width="12.453125" style="11" bestFit="1" customWidth="1"/>
    <col min="3" max="3" width="56.81640625" style="11" customWidth="1"/>
    <col min="4" max="4" width="8.453125" style="11" bestFit="1" customWidth="1"/>
    <col min="5" max="5" width="8.453125" style="11" customWidth="1"/>
    <col min="6" max="6" width="8.453125" style="11" bestFit="1" customWidth="1"/>
    <col min="7" max="7" width="8.81640625" style="11" bestFit="1" customWidth="1"/>
    <col min="8" max="8" width="11.1796875" style="11" bestFit="1" customWidth="1"/>
    <col min="9" max="9" width="11" style="11" customWidth="1"/>
    <col min="10" max="16384" width="8.7265625" style="11"/>
  </cols>
  <sheetData>
    <row r="1" spans="1:9" ht="14.5" x14ac:dyDescent="0.25">
      <c r="B1" s="18" t="s">
        <v>59</v>
      </c>
      <c r="C1" s="18"/>
      <c r="D1" s="18"/>
      <c r="E1" s="18"/>
      <c r="F1" s="18"/>
      <c r="G1" s="18"/>
      <c r="H1" s="18"/>
    </row>
    <row r="3" spans="1:9" ht="34.5" x14ac:dyDescent="0.25">
      <c r="A3" s="2" t="s">
        <v>0</v>
      </c>
      <c r="B3" s="2" t="s">
        <v>1</v>
      </c>
      <c r="C3" s="2" t="s">
        <v>2</v>
      </c>
      <c r="D3" s="2" t="s">
        <v>3</v>
      </c>
      <c r="E3" s="2" t="s">
        <v>4</v>
      </c>
      <c r="F3" s="2" t="s">
        <v>5</v>
      </c>
      <c r="G3" s="4" t="s">
        <v>6</v>
      </c>
      <c r="H3" s="5" t="s">
        <v>7</v>
      </c>
      <c r="I3" s="4" t="s">
        <v>8</v>
      </c>
    </row>
    <row r="4" spans="1:9" ht="138" x14ac:dyDescent="0.25">
      <c r="A4" s="6">
        <v>1</v>
      </c>
      <c r="B4" s="7" t="s">
        <v>34</v>
      </c>
      <c r="C4" s="13" t="s">
        <v>10</v>
      </c>
      <c r="D4" s="6" t="s">
        <v>11</v>
      </c>
      <c r="E4" s="6" t="s">
        <v>12</v>
      </c>
      <c r="F4" s="6">
        <v>2</v>
      </c>
      <c r="G4" s="14">
        <f>F4*2</f>
        <v>4</v>
      </c>
      <c r="H4" s="8" t="s">
        <v>30</v>
      </c>
      <c r="I4" s="8">
        <f>G4*H4</f>
        <v>254.12</v>
      </c>
    </row>
    <row r="5" spans="1:9" ht="34.5" x14ac:dyDescent="0.25">
      <c r="A5" s="6">
        <v>2</v>
      </c>
      <c r="B5" s="7" t="s">
        <v>34</v>
      </c>
      <c r="C5" s="13" t="s">
        <v>13</v>
      </c>
      <c r="D5" s="6" t="s">
        <v>11</v>
      </c>
      <c r="E5" s="6" t="s">
        <v>12</v>
      </c>
      <c r="F5" s="6">
        <v>4</v>
      </c>
      <c r="G5" s="14">
        <f t="shared" ref="G5:G9" si="0">F5*2</f>
        <v>8</v>
      </c>
      <c r="H5" s="8" t="s">
        <v>14</v>
      </c>
      <c r="I5" s="8">
        <f t="shared" ref="I5:I9" si="1">G5*H5</f>
        <v>425.04</v>
      </c>
    </row>
    <row r="6" spans="1:9" ht="57.5" x14ac:dyDescent="0.25">
      <c r="A6" s="6">
        <v>3</v>
      </c>
      <c r="B6" s="7" t="s">
        <v>34</v>
      </c>
      <c r="C6" s="13" t="s">
        <v>17</v>
      </c>
      <c r="D6" s="6" t="s">
        <v>11</v>
      </c>
      <c r="E6" s="6" t="s">
        <v>12</v>
      </c>
      <c r="F6" s="6">
        <v>1</v>
      </c>
      <c r="G6" s="14">
        <f t="shared" si="0"/>
        <v>2</v>
      </c>
      <c r="H6" s="8" t="s">
        <v>18</v>
      </c>
      <c r="I6" s="8">
        <f t="shared" si="1"/>
        <v>149.78</v>
      </c>
    </row>
    <row r="7" spans="1:9" ht="37.5" customHeight="1" x14ac:dyDescent="0.25">
      <c r="A7" s="6">
        <v>4</v>
      </c>
      <c r="B7" s="7" t="s">
        <v>34</v>
      </c>
      <c r="C7" s="13" t="s">
        <v>35</v>
      </c>
      <c r="D7" s="6" t="s">
        <v>11</v>
      </c>
      <c r="E7" s="6" t="s">
        <v>12</v>
      </c>
      <c r="F7" s="6">
        <v>1</v>
      </c>
      <c r="G7" s="14">
        <f t="shared" si="0"/>
        <v>2</v>
      </c>
      <c r="H7" s="8" t="s">
        <v>36</v>
      </c>
      <c r="I7" s="8">
        <f t="shared" si="1"/>
        <v>682.48</v>
      </c>
    </row>
    <row r="8" spans="1:9" ht="38.25" customHeight="1" x14ac:dyDescent="0.25">
      <c r="A8" s="6">
        <v>5</v>
      </c>
      <c r="B8" s="7" t="s">
        <v>34</v>
      </c>
      <c r="C8" s="13" t="s">
        <v>19</v>
      </c>
      <c r="D8" s="6" t="s">
        <v>11</v>
      </c>
      <c r="E8" s="6" t="s">
        <v>12</v>
      </c>
      <c r="F8" s="6">
        <v>1</v>
      </c>
      <c r="G8" s="14">
        <f t="shared" si="0"/>
        <v>2</v>
      </c>
      <c r="H8" s="8" t="s">
        <v>20</v>
      </c>
      <c r="I8" s="8">
        <f t="shared" si="1"/>
        <v>9.4600000000000009</v>
      </c>
    </row>
    <row r="9" spans="1:9" ht="39.75" customHeight="1" x14ac:dyDescent="0.25">
      <c r="A9" s="6">
        <v>6</v>
      </c>
      <c r="B9" s="7" t="s">
        <v>34</v>
      </c>
      <c r="C9" s="13" t="s">
        <v>21</v>
      </c>
      <c r="D9" s="6" t="s">
        <v>11</v>
      </c>
      <c r="E9" s="6" t="s">
        <v>12</v>
      </c>
      <c r="F9" s="6">
        <v>2</v>
      </c>
      <c r="G9" s="14">
        <f t="shared" si="0"/>
        <v>4</v>
      </c>
      <c r="H9" s="8" t="s">
        <v>22</v>
      </c>
      <c r="I9" s="8">
        <f t="shared" si="1"/>
        <v>33.6</v>
      </c>
    </row>
    <row r="10" spans="1:9" x14ac:dyDescent="0.25">
      <c r="H10" s="12"/>
    </row>
    <row r="11" spans="1:9" x14ac:dyDescent="0.25">
      <c r="H11" s="12"/>
    </row>
    <row r="12" spans="1:9" x14ac:dyDescent="0.25">
      <c r="F12" s="16" t="s">
        <v>25</v>
      </c>
      <c r="G12" s="16"/>
      <c r="H12" s="16"/>
      <c r="I12" s="9">
        <f>SUM(I4:I9)</f>
        <v>1554.48</v>
      </c>
    </row>
    <row r="13" spans="1:9" x14ac:dyDescent="0.25">
      <c r="F13" s="16" t="s">
        <v>26</v>
      </c>
      <c r="G13" s="16"/>
      <c r="H13" s="16"/>
      <c r="I13" s="9">
        <f>I12/12</f>
        <v>129.54</v>
      </c>
    </row>
    <row r="14" spans="1:9" x14ac:dyDescent="0.25">
      <c r="F14" s="17" t="s">
        <v>27</v>
      </c>
      <c r="G14" s="17"/>
      <c r="H14" s="17"/>
      <c r="I14" s="10">
        <f>I13/1</f>
        <v>129.54</v>
      </c>
    </row>
  </sheetData>
  <mergeCells count="4">
    <mergeCell ref="F12:H12"/>
    <mergeCell ref="F13:H13"/>
    <mergeCell ref="F14:H14"/>
    <mergeCell ref="B1:H1"/>
  </mergeCells>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zoomScaleNormal="100" workbookViewId="0">
      <selection sqref="A1:XFD1"/>
    </sheetView>
  </sheetViews>
  <sheetFormatPr defaultColWidth="8.7265625" defaultRowHeight="11.5" x14ac:dyDescent="0.25"/>
  <cols>
    <col min="1" max="1" width="4.7265625" style="11" bestFit="1" customWidth="1"/>
    <col min="2" max="2" width="12.453125" style="11" customWidth="1"/>
    <col min="3" max="3" width="56.81640625" style="11" customWidth="1"/>
    <col min="4" max="4" width="8.453125" style="11" bestFit="1" customWidth="1"/>
    <col min="5" max="5" width="8.453125" style="11" customWidth="1"/>
    <col min="6" max="6" width="8.453125" style="11" bestFit="1" customWidth="1"/>
    <col min="7" max="7" width="8.81640625" style="11" bestFit="1" customWidth="1"/>
    <col min="8" max="8" width="11.1796875" style="11" bestFit="1" customWidth="1"/>
    <col min="9" max="9" width="11.1796875" style="11" customWidth="1"/>
    <col min="10" max="16384" width="8.7265625" style="11"/>
  </cols>
  <sheetData>
    <row r="1" spans="1:9" ht="14.5" x14ac:dyDescent="0.25">
      <c r="B1" s="18" t="s">
        <v>59</v>
      </c>
      <c r="C1" s="18"/>
      <c r="D1" s="18"/>
      <c r="E1" s="18"/>
      <c r="F1" s="18"/>
      <c r="G1" s="18"/>
      <c r="H1" s="18"/>
    </row>
    <row r="3" spans="1:9" ht="34.5" x14ac:dyDescent="0.25">
      <c r="A3" s="2" t="s">
        <v>0</v>
      </c>
      <c r="B3" s="2" t="s">
        <v>1</v>
      </c>
      <c r="C3" s="2" t="s">
        <v>2</v>
      </c>
      <c r="D3" s="2" t="s">
        <v>3</v>
      </c>
      <c r="E3" s="2" t="s">
        <v>4</v>
      </c>
      <c r="F3" s="2" t="s">
        <v>5</v>
      </c>
      <c r="G3" s="4" t="s">
        <v>6</v>
      </c>
      <c r="H3" s="5" t="s">
        <v>7</v>
      </c>
      <c r="I3" s="4" t="s">
        <v>8</v>
      </c>
    </row>
    <row r="4" spans="1:9" ht="138" x14ac:dyDescent="0.25">
      <c r="A4" s="6">
        <v>1</v>
      </c>
      <c r="B4" s="7" t="s">
        <v>37</v>
      </c>
      <c r="C4" s="13" t="s">
        <v>10</v>
      </c>
      <c r="D4" s="6" t="s">
        <v>11</v>
      </c>
      <c r="E4" s="6" t="s">
        <v>12</v>
      </c>
      <c r="F4" s="6">
        <v>2</v>
      </c>
      <c r="G4" s="14">
        <f>F4*2</f>
        <v>4</v>
      </c>
      <c r="H4" s="8" t="s">
        <v>30</v>
      </c>
      <c r="I4" s="8">
        <f>G4*H4</f>
        <v>254.12</v>
      </c>
    </row>
    <row r="5" spans="1:9" ht="34.5" x14ac:dyDescent="0.25">
      <c r="A5" s="6">
        <v>2</v>
      </c>
      <c r="B5" s="7" t="s">
        <v>37</v>
      </c>
      <c r="C5" s="13" t="s">
        <v>13</v>
      </c>
      <c r="D5" s="6" t="s">
        <v>11</v>
      </c>
      <c r="E5" s="6" t="s">
        <v>12</v>
      </c>
      <c r="F5" s="6">
        <v>4</v>
      </c>
      <c r="G5" s="14">
        <f t="shared" ref="G5:G10" si="0">F5*2</f>
        <v>8</v>
      </c>
      <c r="H5" s="8" t="s">
        <v>14</v>
      </c>
      <c r="I5" s="8">
        <f t="shared" ref="I5:I10" si="1">G5*H5</f>
        <v>425.04</v>
      </c>
    </row>
    <row r="6" spans="1:9" ht="34.5" x14ac:dyDescent="0.25">
      <c r="A6" s="6">
        <v>3</v>
      </c>
      <c r="B6" s="7" t="s">
        <v>37</v>
      </c>
      <c r="C6" s="13" t="s">
        <v>15</v>
      </c>
      <c r="D6" s="6" t="s">
        <v>11</v>
      </c>
      <c r="E6" s="6" t="s">
        <v>12</v>
      </c>
      <c r="F6" s="6">
        <v>2</v>
      </c>
      <c r="G6" s="14">
        <f t="shared" si="0"/>
        <v>4</v>
      </c>
      <c r="H6" s="8" t="s">
        <v>16</v>
      </c>
      <c r="I6" s="8">
        <f t="shared" si="1"/>
        <v>209.32</v>
      </c>
    </row>
    <row r="7" spans="1:9" ht="57.5" x14ac:dyDescent="0.25">
      <c r="A7" s="6">
        <v>4</v>
      </c>
      <c r="B7" s="7" t="s">
        <v>37</v>
      </c>
      <c r="C7" s="13" t="s">
        <v>17</v>
      </c>
      <c r="D7" s="6" t="s">
        <v>11</v>
      </c>
      <c r="E7" s="6" t="s">
        <v>12</v>
      </c>
      <c r="F7" s="6">
        <v>1</v>
      </c>
      <c r="G7" s="14">
        <f t="shared" si="0"/>
        <v>2</v>
      </c>
      <c r="H7" s="8" t="s">
        <v>18</v>
      </c>
      <c r="I7" s="8">
        <f t="shared" si="1"/>
        <v>149.78</v>
      </c>
    </row>
    <row r="8" spans="1:9" ht="34.5" x14ac:dyDescent="0.25">
      <c r="A8" s="6">
        <v>5</v>
      </c>
      <c r="B8" s="7" t="s">
        <v>37</v>
      </c>
      <c r="C8" s="13" t="s">
        <v>19</v>
      </c>
      <c r="D8" s="6" t="s">
        <v>11</v>
      </c>
      <c r="E8" s="6" t="s">
        <v>12</v>
      </c>
      <c r="F8" s="6">
        <v>1</v>
      </c>
      <c r="G8" s="14">
        <f t="shared" si="0"/>
        <v>2</v>
      </c>
      <c r="H8" s="8" t="s">
        <v>20</v>
      </c>
      <c r="I8" s="8">
        <f t="shared" si="1"/>
        <v>9.4600000000000009</v>
      </c>
    </row>
    <row r="9" spans="1:9" ht="34.5" x14ac:dyDescent="0.25">
      <c r="A9" s="6">
        <v>6</v>
      </c>
      <c r="B9" s="7" t="s">
        <v>37</v>
      </c>
      <c r="C9" s="13" t="s">
        <v>21</v>
      </c>
      <c r="D9" s="6" t="s">
        <v>11</v>
      </c>
      <c r="E9" s="6" t="s">
        <v>12</v>
      </c>
      <c r="F9" s="6">
        <v>2</v>
      </c>
      <c r="G9" s="14">
        <f t="shared" si="0"/>
        <v>4</v>
      </c>
      <c r="H9" s="8" t="s">
        <v>22</v>
      </c>
      <c r="I9" s="8">
        <f t="shared" si="1"/>
        <v>33.6</v>
      </c>
    </row>
    <row r="10" spans="1:9" x14ac:dyDescent="0.25">
      <c r="A10" s="6">
        <v>7</v>
      </c>
      <c r="B10" s="7" t="s">
        <v>37</v>
      </c>
      <c r="C10" s="13" t="s">
        <v>23</v>
      </c>
      <c r="D10" s="6" t="s">
        <v>11</v>
      </c>
      <c r="E10" s="6" t="s">
        <v>12</v>
      </c>
      <c r="F10" s="6">
        <v>2</v>
      </c>
      <c r="G10" s="14">
        <f t="shared" si="0"/>
        <v>4</v>
      </c>
      <c r="H10" s="8" t="s">
        <v>24</v>
      </c>
      <c r="I10" s="8">
        <f t="shared" si="1"/>
        <v>277.56</v>
      </c>
    </row>
    <row r="11" spans="1:9" x14ac:dyDescent="0.25">
      <c r="H11" s="12"/>
    </row>
    <row r="12" spans="1:9" x14ac:dyDescent="0.25">
      <c r="H12" s="12"/>
    </row>
    <row r="13" spans="1:9" x14ac:dyDescent="0.25">
      <c r="F13" s="16" t="s">
        <v>25</v>
      </c>
      <c r="G13" s="16"/>
      <c r="H13" s="16"/>
      <c r="I13" s="9">
        <f>SUM(I4:I10)</f>
        <v>1358.8799999999999</v>
      </c>
    </row>
    <row r="14" spans="1:9" x14ac:dyDescent="0.25">
      <c r="F14" s="16" t="s">
        <v>26</v>
      </c>
      <c r="G14" s="16"/>
      <c r="H14" s="16"/>
      <c r="I14" s="9">
        <f>I13/12</f>
        <v>113.24</v>
      </c>
    </row>
    <row r="15" spans="1:9" x14ac:dyDescent="0.25">
      <c r="F15" s="17" t="s">
        <v>27</v>
      </c>
      <c r="G15" s="17"/>
      <c r="H15" s="17"/>
      <c r="I15" s="10">
        <f>I14/1</f>
        <v>113.24</v>
      </c>
    </row>
  </sheetData>
  <mergeCells count="4">
    <mergeCell ref="F13:H13"/>
    <mergeCell ref="F14:H14"/>
    <mergeCell ref="F15:H15"/>
    <mergeCell ref="B1:H1"/>
  </mergeCells>
  <pageMargins left="0.7" right="0.7" top="0.75" bottom="0.75" header="0.3" footer="0.3"/>
  <pageSetup paperSize="9" scale="6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zoomScaleNormal="100" workbookViewId="0">
      <selection sqref="A1:XFD1"/>
    </sheetView>
  </sheetViews>
  <sheetFormatPr defaultColWidth="8.7265625" defaultRowHeight="11.5" x14ac:dyDescent="0.25"/>
  <cols>
    <col min="1" max="1" width="4.7265625" style="11" bestFit="1" customWidth="1"/>
    <col min="2" max="2" width="10.453125" style="11" bestFit="1" customWidth="1"/>
    <col min="3" max="3" width="56.81640625" style="11" customWidth="1"/>
    <col min="4" max="4" width="8.453125" style="11" bestFit="1" customWidth="1"/>
    <col min="5" max="5" width="8.453125" style="11" customWidth="1"/>
    <col min="6" max="6" width="8.453125" style="11" bestFit="1" customWidth="1"/>
    <col min="7" max="7" width="8.81640625" style="11" bestFit="1" customWidth="1"/>
    <col min="8" max="8" width="11.1796875" style="11" bestFit="1" customWidth="1"/>
    <col min="9" max="9" width="10.7265625" style="11" customWidth="1"/>
    <col min="10" max="16384" width="8.7265625" style="11"/>
  </cols>
  <sheetData>
    <row r="1" spans="1:9" ht="14.5" x14ac:dyDescent="0.25">
      <c r="B1" s="18" t="s">
        <v>59</v>
      </c>
      <c r="C1" s="18"/>
      <c r="D1" s="18"/>
      <c r="E1" s="18"/>
      <c r="F1" s="18"/>
      <c r="G1" s="18"/>
      <c r="H1" s="18"/>
    </row>
    <row r="3" spans="1:9" ht="34.5" x14ac:dyDescent="0.25">
      <c r="A3" s="2" t="s">
        <v>0</v>
      </c>
      <c r="B3" s="2" t="s">
        <v>1</v>
      </c>
      <c r="C3" s="2" t="s">
        <v>2</v>
      </c>
      <c r="D3" s="2" t="s">
        <v>3</v>
      </c>
      <c r="E3" s="2" t="s">
        <v>4</v>
      </c>
      <c r="F3" s="2" t="s">
        <v>5</v>
      </c>
      <c r="G3" s="4" t="s">
        <v>6</v>
      </c>
      <c r="H3" s="5" t="s">
        <v>7</v>
      </c>
      <c r="I3" s="4" t="s">
        <v>8</v>
      </c>
    </row>
    <row r="4" spans="1:9" ht="138" x14ac:dyDescent="0.25">
      <c r="A4" s="6">
        <v>1</v>
      </c>
      <c r="B4" s="7" t="s">
        <v>38</v>
      </c>
      <c r="C4" s="13" t="s">
        <v>10</v>
      </c>
      <c r="D4" s="6" t="s">
        <v>11</v>
      </c>
      <c r="E4" s="6" t="s">
        <v>12</v>
      </c>
      <c r="F4" s="6">
        <v>2</v>
      </c>
      <c r="G4" s="14">
        <f>F4*2</f>
        <v>4</v>
      </c>
      <c r="H4" s="8" t="s">
        <v>30</v>
      </c>
      <c r="I4" s="8">
        <f>G4*H4</f>
        <v>254.12</v>
      </c>
    </row>
    <row r="5" spans="1:9" ht="34.5" x14ac:dyDescent="0.25">
      <c r="A5" s="6">
        <v>2</v>
      </c>
      <c r="B5" s="7" t="s">
        <v>38</v>
      </c>
      <c r="C5" s="13" t="s">
        <v>13</v>
      </c>
      <c r="D5" s="6" t="s">
        <v>11</v>
      </c>
      <c r="E5" s="6" t="s">
        <v>12</v>
      </c>
      <c r="F5" s="6">
        <v>4</v>
      </c>
      <c r="G5" s="14">
        <f t="shared" ref="G5:G10" si="0">F5*2</f>
        <v>8</v>
      </c>
      <c r="H5" s="8" t="s">
        <v>14</v>
      </c>
      <c r="I5" s="8">
        <f t="shared" ref="I5:I10" si="1">G5*H5</f>
        <v>425.04</v>
      </c>
    </row>
    <row r="6" spans="1:9" ht="34.5" x14ac:dyDescent="0.25">
      <c r="A6" s="6">
        <v>3</v>
      </c>
      <c r="B6" s="7" t="s">
        <v>38</v>
      </c>
      <c r="C6" s="13" t="s">
        <v>15</v>
      </c>
      <c r="D6" s="6" t="s">
        <v>11</v>
      </c>
      <c r="E6" s="6" t="s">
        <v>12</v>
      </c>
      <c r="F6" s="6">
        <v>2</v>
      </c>
      <c r="G6" s="14">
        <f t="shared" si="0"/>
        <v>4</v>
      </c>
      <c r="H6" s="8" t="s">
        <v>16</v>
      </c>
      <c r="I6" s="8">
        <f t="shared" si="1"/>
        <v>209.32</v>
      </c>
    </row>
    <row r="7" spans="1:9" ht="57.5" x14ac:dyDescent="0.25">
      <c r="A7" s="6">
        <v>4</v>
      </c>
      <c r="B7" s="7" t="s">
        <v>38</v>
      </c>
      <c r="C7" s="13" t="s">
        <v>17</v>
      </c>
      <c r="D7" s="6" t="s">
        <v>11</v>
      </c>
      <c r="E7" s="6" t="s">
        <v>12</v>
      </c>
      <c r="F7" s="6">
        <v>1</v>
      </c>
      <c r="G7" s="14">
        <f t="shared" si="0"/>
        <v>2</v>
      </c>
      <c r="H7" s="8" t="s">
        <v>18</v>
      </c>
      <c r="I7" s="8">
        <f t="shared" si="1"/>
        <v>149.78</v>
      </c>
    </row>
    <row r="8" spans="1:9" ht="34.5" x14ac:dyDescent="0.25">
      <c r="A8" s="6">
        <v>5</v>
      </c>
      <c r="B8" s="7" t="s">
        <v>38</v>
      </c>
      <c r="C8" s="13" t="s">
        <v>19</v>
      </c>
      <c r="D8" s="6" t="s">
        <v>11</v>
      </c>
      <c r="E8" s="6" t="s">
        <v>12</v>
      </c>
      <c r="F8" s="6">
        <v>1</v>
      </c>
      <c r="G8" s="14">
        <f t="shared" si="0"/>
        <v>2</v>
      </c>
      <c r="H8" s="8" t="s">
        <v>20</v>
      </c>
      <c r="I8" s="8">
        <f t="shared" si="1"/>
        <v>9.4600000000000009</v>
      </c>
    </row>
    <row r="9" spans="1:9" ht="34.5" x14ac:dyDescent="0.25">
      <c r="A9" s="6">
        <v>6</v>
      </c>
      <c r="B9" s="7" t="s">
        <v>38</v>
      </c>
      <c r="C9" s="13" t="s">
        <v>21</v>
      </c>
      <c r="D9" s="6" t="s">
        <v>11</v>
      </c>
      <c r="E9" s="6" t="s">
        <v>12</v>
      </c>
      <c r="F9" s="6">
        <v>2</v>
      </c>
      <c r="G9" s="14">
        <f t="shared" si="0"/>
        <v>4</v>
      </c>
      <c r="H9" s="8" t="s">
        <v>22</v>
      </c>
      <c r="I9" s="8">
        <f t="shared" si="1"/>
        <v>33.6</v>
      </c>
    </row>
    <row r="10" spans="1:9" x14ac:dyDescent="0.25">
      <c r="A10" s="6">
        <v>7</v>
      </c>
      <c r="B10" s="7" t="s">
        <v>38</v>
      </c>
      <c r="C10" s="13" t="s">
        <v>23</v>
      </c>
      <c r="D10" s="6" t="s">
        <v>11</v>
      </c>
      <c r="E10" s="6" t="s">
        <v>12</v>
      </c>
      <c r="F10" s="6">
        <v>2</v>
      </c>
      <c r="G10" s="14">
        <f t="shared" si="0"/>
        <v>4</v>
      </c>
      <c r="H10" s="8" t="s">
        <v>24</v>
      </c>
      <c r="I10" s="8">
        <f t="shared" si="1"/>
        <v>277.56</v>
      </c>
    </row>
    <row r="11" spans="1:9" x14ac:dyDescent="0.25">
      <c r="H11" s="12"/>
    </row>
    <row r="12" spans="1:9" x14ac:dyDescent="0.25">
      <c r="H12" s="12"/>
    </row>
    <row r="13" spans="1:9" x14ac:dyDescent="0.25">
      <c r="F13" s="16" t="s">
        <v>25</v>
      </c>
      <c r="G13" s="16"/>
      <c r="H13" s="16"/>
      <c r="I13" s="9">
        <f>SUM(I4:I10)</f>
        <v>1358.8799999999999</v>
      </c>
    </row>
    <row r="14" spans="1:9" x14ac:dyDescent="0.25">
      <c r="F14" s="16" t="s">
        <v>26</v>
      </c>
      <c r="G14" s="16"/>
      <c r="H14" s="16"/>
      <c r="I14" s="9">
        <f>I13/12</f>
        <v>113.24</v>
      </c>
    </row>
    <row r="15" spans="1:9" x14ac:dyDescent="0.25">
      <c r="F15" s="17" t="s">
        <v>27</v>
      </c>
      <c r="G15" s="17"/>
      <c r="H15" s="17"/>
      <c r="I15" s="10">
        <f>I14/1</f>
        <v>113.24</v>
      </c>
    </row>
  </sheetData>
  <mergeCells count="4">
    <mergeCell ref="F13:H13"/>
    <mergeCell ref="F14:H14"/>
    <mergeCell ref="F15:H15"/>
    <mergeCell ref="B1:H1"/>
  </mergeCells>
  <pageMargins left="0.7" right="0.7" top="0.75" bottom="0.75" header="0.3" footer="0.3"/>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zoomScaleNormal="100" workbookViewId="0">
      <selection sqref="A1:XFD1"/>
    </sheetView>
  </sheetViews>
  <sheetFormatPr defaultColWidth="8.7265625" defaultRowHeight="11.5" x14ac:dyDescent="0.25"/>
  <cols>
    <col min="1" max="1" width="4.7265625" style="11" bestFit="1" customWidth="1"/>
    <col min="2" max="2" width="12.7265625" style="11" customWidth="1"/>
    <col min="3" max="3" width="56.81640625" style="11" customWidth="1"/>
    <col min="4" max="4" width="8.453125" style="11" bestFit="1" customWidth="1"/>
    <col min="5" max="5" width="8.453125" style="11" customWidth="1"/>
    <col min="6" max="6" width="8.453125" style="11" bestFit="1" customWidth="1"/>
    <col min="7" max="7" width="8.81640625" style="11" bestFit="1" customWidth="1"/>
    <col min="8" max="8" width="11.1796875" style="11" bestFit="1" customWidth="1"/>
    <col min="9" max="9" width="11" style="11" customWidth="1"/>
    <col min="10" max="16384" width="8.7265625" style="11"/>
  </cols>
  <sheetData>
    <row r="1" spans="1:9" ht="14.5" x14ac:dyDescent="0.25">
      <c r="B1" s="18" t="s">
        <v>59</v>
      </c>
      <c r="C1" s="18"/>
      <c r="D1" s="18"/>
      <c r="E1" s="18"/>
      <c r="F1" s="18"/>
      <c r="G1" s="18"/>
      <c r="H1" s="18"/>
    </row>
    <row r="3" spans="1:9" ht="34.5" x14ac:dyDescent="0.25">
      <c r="A3" s="2" t="s">
        <v>0</v>
      </c>
      <c r="B3" s="2" t="s">
        <v>1</v>
      </c>
      <c r="C3" s="2" t="s">
        <v>2</v>
      </c>
      <c r="D3" s="2" t="s">
        <v>3</v>
      </c>
      <c r="E3" s="2" t="s">
        <v>4</v>
      </c>
      <c r="F3" s="2" t="s">
        <v>5</v>
      </c>
      <c r="G3" s="4" t="s">
        <v>6</v>
      </c>
      <c r="H3" s="5" t="s">
        <v>7</v>
      </c>
      <c r="I3" s="4" t="s">
        <v>8</v>
      </c>
    </row>
    <row r="4" spans="1:9" ht="138" x14ac:dyDescent="0.25">
      <c r="A4" s="6">
        <v>1</v>
      </c>
      <c r="B4" s="7" t="s">
        <v>39</v>
      </c>
      <c r="C4" s="13" t="s">
        <v>10</v>
      </c>
      <c r="D4" s="6" t="s">
        <v>11</v>
      </c>
      <c r="E4" s="6" t="s">
        <v>12</v>
      </c>
      <c r="F4" s="6">
        <v>2</v>
      </c>
      <c r="G4" s="14">
        <f>F4*2</f>
        <v>4</v>
      </c>
      <c r="H4" s="8" t="s">
        <v>30</v>
      </c>
      <c r="I4" s="8">
        <f>G4*H4</f>
        <v>254.12</v>
      </c>
    </row>
    <row r="5" spans="1:9" ht="34.5" x14ac:dyDescent="0.25">
      <c r="A5" s="6">
        <v>2</v>
      </c>
      <c r="B5" s="7" t="s">
        <v>39</v>
      </c>
      <c r="C5" s="13" t="s">
        <v>13</v>
      </c>
      <c r="D5" s="6" t="s">
        <v>11</v>
      </c>
      <c r="E5" s="6" t="s">
        <v>12</v>
      </c>
      <c r="F5" s="6">
        <v>4</v>
      </c>
      <c r="G5" s="14">
        <f t="shared" ref="G5:G9" si="0">F5*2</f>
        <v>8</v>
      </c>
      <c r="H5" s="8" t="s">
        <v>14</v>
      </c>
      <c r="I5" s="8">
        <f t="shared" ref="I5:I9" si="1">G5*H5</f>
        <v>425.04</v>
      </c>
    </row>
    <row r="6" spans="1:9" ht="34.5" x14ac:dyDescent="0.25">
      <c r="A6" s="6">
        <v>3</v>
      </c>
      <c r="B6" s="7" t="s">
        <v>39</v>
      </c>
      <c r="C6" s="13" t="s">
        <v>19</v>
      </c>
      <c r="D6" s="6" t="s">
        <v>11</v>
      </c>
      <c r="E6" s="6" t="s">
        <v>12</v>
      </c>
      <c r="F6" s="6">
        <v>1</v>
      </c>
      <c r="G6" s="14">
        <f t="shared" si="0"/>
        <v>2</v>
      </c>
      <c r="H6" s="8" t="s">
        <v>20</v>
      </c>
      <c r="I6" s="8">
        <f t="shared" si="1"/>
        <v>9.4600000000000009</v>
      </c>
    </row>
    <row r="7" spans="1:9" ht="34.5" x14ac:dyDescent="0.25">
      <c r="A7" s="6">
        <v>4</v>
      </c>
      <c r="B7" s="7" t="s">
        <v>39</v>
      </c>
      <c r="C7" s="13" t="s">
        <v>21</v>
      </c>
      <c r="D7" s="6" t="s">
        <v>11</v>
      </c>
      <c r="E7" s="6" t="s">
        <v>12</v>
      </c>
      <c r="F7" s="6">
        <v>2</v>
      </c>
      <c r="G7" s="14">
        <f t="shared" si="0"/>
        <v>4</v>
      </c>
      <c r="H7" s="8" t="s">
        <v>22</v>
      </c>
      <c r="I7" s="8">
        <f t="shared" si="1"/>
        <v>33.6</v>
      </c>
    </row>
    <row r="8" spans="1:9" ht="34.5" x14ac:dyDescent="0.25">
      <c r="A8" s="6">
        <v>5</v>
      </c>
      <c r="B8" s="7" t="s">
        <v>39</v>
      </c>
      <c r="C8" s="13" t="s">
        <v>40</v>
      </c>
      <c r="D8" s="6" t="s">
        <v>11</v>
      </c>
      <c r="E8" s="6" t="s">
        <v>12</v>
      </c>
      <c r="F8" s="6">
        <v>2</v>
      </c>
      <c r="G8" s="14">
        <f t="shared" si="0"/>
        <v>4</v>
      </c>
      <c r="H8" s="8" t="s">
        <v>41</v>
      </c>
      <c r="I8" s="8">
        <f t="shared" si="1"/>
        <v>189.2</v>
      </c>
    </row>
    <row r="9" spans="1:9" x14ac:dyDescent="0.25">
      <c r="A9" s="6">
        <v>6</v>
      </c>
      <c r="B9" s="7" t="s">
        <v>39</v>
      </c>
      <c r="C9" s="13" t="s">
        <v>23</v>
      </c>
      <c r="D9" s="6" t="s">
        <v>11</v>
      </c>
      <c r="E9" s="6" t="s">
        <v>12</v>
      </c>
      <c r="F9" s="6">
        <v>2</v>
      </c>
      <c r="G9" s="14">
        <f t="shared" si="0"/>
        <v>4</v>
      </c>
      <c r="H9" s="8" t="s">
        <v>24</v>
      </c>
      <c r="I9" s="8">
        <f t="shared" si="1"/>
        <v>277.56</v>
      </c>
    </row>
    <row r="10" spans="1:9" x14ac:dyDescent="0.25">
      <c r="H10" s="12"/>
    </row>
    <row r="11" spans="1:9" x14ac:dyDescent="0.25">
      <c r="H11" s="12"/>
    </row>
    <row r="12" spans="1:9" x14ac:dyDescent="0.25">
      <c r="F12" s="16" t="s">
        <v>25</v>
      </c>
      <c r="G12" s="16"/>
      <c r="H12" s="16"/>
      <c r="I12" s="9">
        <f>SUM(I4:I9)</f>
        <v>1188.98</v>
      </c>
    </row>
    <row r="13" spans="1:9" x14ac:dyDescent="0.25">
      <c r="F13" s="16" t="s">
        <v>26</v>
      </c>
      <c r="G13" s="16"/>
      <c r="H13" s="16"/>
      <c r="I13" s="9">
        <f>I12/12</f>
        <v>99.081666666666663</v>
      </c>
    </row>
    <row r="14" spans="1:9" x14ac:dyDescent="0.25">
      <c r="F14" s="17" t="s">
        <v>27</v>
      </c>
      <c r="G14" s="17"/>
      <c r="H14" s="17"/>
      <c r="I14" s="10">
        <f>I13/1</f>
        <v>99.081666666666663</v>
      </c>
    </row>
  </sheetData>
  <mergeCells count="4">
    <mergeCell ref="F12:H12"/>
    <mergeCell ref="F13:H13"/>
    <mergeCell ref="F14:H14"/>
    <mergeCell ref="B1:H1"/>
  </mergeCells>
  <pageMargins left="0.7" right="0.7" top="0.75" bottom="0.75" header="0.3" footer="0.3"/>
  <pageSetup paperSize="9" scale="6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zoomScaleNormal="100" workbookViewId="0">
      <selection sqref="A1:XFD1"/>
    </sheetView>
  </sheetViews>
  <sheetFormatPr defaultColWidth="8.7265625" defaultRowHeight="11.5" x14ac:dyDescent="0.25"/>
  <cols>
    <col min="1" max="1" width="4.7265625" style="11" bestFit="1" customWidth="1"/>
    <col min="2" max="2" width="10.453125" style="11" bestFit="1" customWidth="1"/>
    <col min="3" max="3" width="56.81640625" style="11" customWidth="1"/>
    <col min="4" max="4" width="8.453125" style="11" bestFit="1" customWidth="1"/>
    <col min="5" max="5" width="8.453125" style="11" customWidth="1"/>
    <col min="6" max="6" width="8.453125" style="11" bestFit="1" customWidth="1"/>
    <col min="7" max="7" width="8.81640625" style="11" bestFit="1" customWidth="1"/>
    <col min="8" max="8" width="11.1796875" style="11" bestFit="1" customWidth="1"/>
    <col min="9" max="9" width="9.7265625" style="11" customWidth="1"/>
    <col min="10" max="16384" width="8.7265625" style="11"/>
  </cols>
  <sheetData>
    <row r="1" spans="1:9" ht="14.5" x14ac:dyDescent="0.25">
      <c r="B1" s="18" t="s">
        <v>59</v>
      </c>
      <c r="C1" s="18"/>
      <c r="D1" s="18"/>
      <c r="E1" s="18"/>
      <c r="F1" s="18"/>
      <c r="G1" s="18"/>
      <c r="H1" s="18"/>
    </row>
    <row r="3" spans="1:9" ht="34.5" x14ac:dyDescent="0.25">
      <c r="A3" s="2" t="s">
        <v>0</v>
      </c>
      <c r="B3" s="2" t="s">
        <v>1</v>
      </c>
      <c r="C3" s="2" t="s">
        <v>2</v>
      </c>
      <c r="D3" s="2" t="s">
        <v>3</v>
      </c>
      <c r="E3" s="2" t="s">
        <v>4</v>
      </c>
      <c r="F3" s="2" t="s">
        <v>5</v>
      </c>
      <c r="G3" s="4" t="s">
        <v>6</v>
      </c>
      <c r="H3" s="5" t="s">
        <v>7</v>
      </c>
      <c r="I3" s="4" t="s">
        <v>8</v>
      </c>
    </row>
    <row r="4" spans="1:9" ht="103.5" x14ac:dyDescent="0.25">
      <c r="A4" s="6">
        <v>1</v>
      </c>
      <c r="B4" s="7" t="s">
        <v>42</v>
      </c>
      <c r="C4" s="13" t="s">
        <v>43</v>
      </c>
      <c r="D4" s="6" t="s">
        <v>11</v>
      </c>
      <c r="E4" s="6" t="s">
        <v>12</v>
      </c>
      <c r="F4" s="6">
        <v>2</v>
      </c>
      <c r="G4" s="14">
        <f>F4*2</f>
        <v>4</v>
      </c>
      <c r="H4" s="8" t="s">
        <v>30</v>
      </c>
      <c r="I4" s="8">
        <f>G4*H4</f>
        <v>254.12</v>
      </c>
    </row>
    <row r="5" spans="1:9" ht="34.5" x14ac:dyDescent="0.25">
      <c r="A5" s="6">
        <v>2</v>
      </c>
      <c r="B5" s="7" t="s">
        <v>42</v>
      </c>
      <c r="C5" s="13" t="s">
        <v>44</v>
      </c>
      <c r="D5" s="6" t="s">
        <v>11</v>
      </c>
      <c r="E5" s="6" t="s">
        <v>12</v>
      </c>
      <c r="F5" s="6">
        <v>3</v>
      </c>
      <c r="G5" s="14">
        <f t="shared" ref="G5:G8" si="0">F5*2</f>
        <v>6</v>
      </c>
      <c r="H5" s="8" t="s">
        <v>14</v>
      </c>
      <c r="I5" s="8">
        <f t="shared" ref="I5:I8" si="1">G5*H5</f>
        <v>318.78000000000003</v>
      </c>
    </row>
    <row r="6" spans="1:9" ht="34.5" x14ac:dyDescent="0.25">
      <c r="A6" s="6">
        <v>3</v>
      </c>
      <c r="B6" s="7" t="s">
        <v>42</v>
      </c>
      <c r="C6" s="13" t="s">
        <v>19</v>
      </c>
      <c r="D6" s="6" t="s">
        <v>11</v>
      </c>
      <c r="E6" s="6" t="s">
        <v>12</v>
      </c>
      <c r="F6" s="6">
        <v>1</v>
      </c>
      <c r="G6" s="14">
        <f t="shared" si="0"/>
        <v>2</v>
      </c>
      <c r="H6" s="8" t="s">
        <v>45</v>
      </c>
      <c r="I6" s="8">
        <f t="shared" si="1"/>
        <v>9.26</v>
      </c>
    </row>
    <row r="7" spans="1:9" ht="34.5" x14ac:dyDescent="0.25">
      <c r="A7" s="6">
        <v>4</v>
      </c>
      <c r="B7" s="7" t="s">
        <v>42</v>
      </c>
      <c r="C7" s="13" t="s">
        <v>21</v>
      </c>
      <c r="D7" s="6" t="s">
        <v>11</v>
      </c>
      <c r="E7" s="6" t="s">
        <v>12</v>
      </c>
      <c r="F7" s="6">
        <v>2</v>
      </c>
      <c r="G7" s="14">
        <f t="shared" si="0"/>
        <v>4</v>
      </c>
      <c r="H7" s="8" t="s">
        <v>22</v>
      </c>
      <c r="I7" s="8">
        <f t="shared" si="1"/>
        <v>33.6</v>
      </c>
    </row>
    <row r="8" spans="1:9" x14ac:dyDescent="0.25">
      <c r="A8" s="6">
        <v>5</v>
      </c>
      <c r="B8" s="7" t="s">
        <v>42</v>
      </c>
      <c r="C8" s="13" t="s">
        <v>46</v>
      </c>
      <c r="D8" s="6" t="s">
        <v>11</v>
      </c>
      <c r="E8" s="6" t="s">
        <v>12</v>
      </c>
      <c r="F8" s="6">
        <v>2</v>
      </c>
      <c r="G8" s="14">
        <f t="shared" si="0"/>
        <v>4</v>
      </c>
      <c r="H8" s="8" t="s">
        <v>47</v>
      </c>
      <c r="I8" s="8">
        <f t="shared" si="1"/>
        <v>372.52</v>
      </c>
    </row>
    <row r="9" spans="1:9" x14ac:dyDescent="0.25">
      <c r="H9" s="12"/>
    </row>
    <row r="10" spans="1:9" x14ac:dyDescent="0.25">
      <c r="H10" s="12"/>
    </row>
    <row r="11" spans="1:9" x14ac:dyDescent="0.25">
      <c r="F11" s="16" t="s">
        <v>25</v>
      </c>
      <c r="G11" s="16"/>
      <c r="H11" s="16"/>
      <c r="I11" s="9">
        <f>SUM(I4:I8)</f>
        <v>988.28000000000009</v>
      </c>
    </row>
    <row r="12" spans="1:9" x14ac:dyDescent="0.25">
      <c r="F12" s="16" t="s">
        <v>26</v>
      </c>
      <c r="G12" s="16"/>
      <c r="H12" s="16"/>
      <c r="I12" s="9">
        <f>I11/12</f>
        <v>82.356666666666669</v>
      </c>
    </row>
    <row r="13" spans="1:9" x14ac:dyDescent="0.25">
      <c r="F13" s="17" t="s">
        <v>27</v>
      </c>
      <c r="G13" s="17"/>
      <c r="H13" s="17"/>
      <c r="I13" s="10">
        <f>I12/1</f>
        <v>82.356666666666669</v>
      </c>
    </row>
  </sheetData>
  <mergeCells count="4">
    <mergeCell ref="F11:H11"/>
    <mergeCell ref="F12:H12"/>
    <mergeCell ref="F13:H13"/>
    <mergeCell ref="B1:H1"/>
  </mergeCells>
  <pageMargins left="0.7" right="0.7" top="0.75" bottom="0.75" header="0.3" footer="0.3"/>
  <pageSetup paperSize="9" scale="6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zoomScaleNormal="100" workbookViewId="0">
      <selection sqref="A1:XFD1"/>
    </sheetView>
  </sheetViews>
  <sheetFormatPr defaultColWidth="8.7265625" defaultRowHeight="11.5" x14ac:dyDescent="0.35"/>
  <cols>
    <col min="1" max="1" width="4.7265625" style="1" bestFit="1" customWidth="1"/>
    <col min="2" max="2" width="14.26953125" style="1" customWidth="1"/>
    <col min="3" max="3" width="41.26953125" style="1" customWidth="1"/>
    <col min="4" max="4" width="8.453125" style="1" bestFit="1" customWidth="1"/>
    <col min="5" max="5" width="9.81640625" style="1" bestFit="1" customWidth="1"/>
    <col min="6" max="6" width="8.54296875" style="1" customWidth="1"/>
    <col min="7" max="7" width="8.81640625" style="1" bestFit="1" customWidth="1"/>
    <col min="8" max="8" width="10.1796875" style="1" bestFit="1" customWidth="1"/>
    <col min="9" max="9" width="11.1796875" style="1" bestFit="1" customWidth="1"/>
    <col min="10" max="16384" width="8.7265625" style="1"/>
  </cols>
  <sheetData>
    <row r="1" spans="1:9" s="11" customFormat="1" ht="14.5" x14ac:dyDescent="0.25">
      <c r="B1" s="18" t="s">
        <v>59</v>
      </c>
      <c r="C1" s="18"/>
      <c r="D1" s="18"/>
      <c r="E1" s="18"/>
      <c r="F1" s="18"/>
      <c r="G1" s="18"/>
      <c r="H1" s="18"/>
    </row>
    <row r="3" spans="1:9" ht="34.5" x14ac:dyDescent="0.35">
      <c r="A3" s="2" t="s">
        <v>0</v>
      </c>
      <c r="B3" s="2" t="s">
        <v>1</v>
      </c>
      <c r="C3" s="2" t="s">
        <v>2</v>
      </c>
      <c r="D3" s="2" t="s">
        <v>3</v>
      </c>
      <c r="E3" s="2" t="s">
        <v>4</v>
      </c>
      <c r="F3" s="2" t="s">
        <v>5</v>
      </c>
      <c r="G3" s="4" t="s">
        <v>6</v>
      </c>
      <c r="H3" s="5" t="s">
        <v>7</v>
      </c>
      <c r="I3" s="4" t="s">
        <v>8</v>
      </c>
    </row>
    <row r="4" spans="1:9" ht="138" x14ac:dyDescent="0.35">
      <c r="A4" s="6">
        <v>1</v>
      </c>
      <c r="B4" s="7" t="s">
        <v>48</v>
      </c>
      <c r="C4" s="7" t="s">
        <v>43</v>
      </c>
      <c r="D4" s="6" t="s">
        <v>11</v>
      </c>
      <c r="E4" s="6" t="s">
        <v>12</v>
      </c>
      <c r="F4" s="6">
        <v>2</v>
      </c>
      <c r="G4" s="6">
        <f>F4*2</f>
        <v>4</v>
      </c>
      <c r="H4" s="8" t="s">
        <v>30</v>
      </c>
      <c r="I4" s="8">
        <f>G4*H4</f>
        <v>254.12</v>
      </c>
    </row>
    <row r="5" spans="1:9" ht="273" customHeight="1" x14ac:dyDescent="0.35">
      <c r="A5" s="6">
        <v>2</v>
      </c>
      <c r="B5" s="7" t="s">
        <v>48</v>
      </c>
      <c r="C5" s="7" t="s">
        <v>49</v>
      </c>
      <c r="D5" s="6" t="s">
        <v>11</v>
      </c>
      <c r="E5" s="6" t="s">
        <v>12</v>
      </c>
      <c r="F5" s="6">
        <v>3</v>
      </c>
      <c r="G5" s="6">
        <f t="shared" ref="G5:G8" si="0">F5*2</f>
        <v>6</v>
      </c>
      <c r="H5" s="8" t="s">
        <v>16</v>
      </c>
      <c r="I5" s="8">
        <f t="shared" ref="I5:I8" si="1">G5*H5</f>
        <v>313.98</v>
      </c>
    </row>
    <row r="6" spans="1:9" ht="60" customHeight="1" x14ac:dyDescent="0.35">
      <c r="A6" s="6">
        <v>3</v>
      </c>
      <c r="B6" s="7" t="s">
        <v>48</v>
      </c>
      <c r="C6" s="13" t="s">
        <v>19</v>
      </c>
      <c r="D6" s="6" t="s">
        <v>11</v>
      </c>
      <c r="E6" s="6" t="s">
        <v>12</v>
      </c>
      <c r="F6" s="6">
        <v>1</v>
      </c>
      <c r="G6" s="6">
        <f t="shared" si="0"/>
        <v>2</v>
      </c>
      <c r="H6" s="8" t="s">
        <v>45</v>
      </c>
      <c r="I6" s="8">
        <f t="shared" si="1"/>
        <v>9.26</v>
      </c>
    </row>
    <row r="7" spans="1:9" ht="26.25" customHeight="1" x14ac:dyDescent="0.35">
      <c r="A7" s="6">
        <v>4</v>
      </c>
      <c r="B7" s="7" t="s">
        <v>48</v>
      </c>
      <c r="C7" s="7" t="s">
        <v>50</v>
      </c>
      <c r="D7" s="6" t="s">
        <v>11</v>
      </c>
      <c r="E7" s="6" t="s">
        <v>12</v>
      </c>
      <c r="F7" s="6">
        <v>1</v>
      </c>
      <c r="G7" s="6">
        <f t="shared" si="0"/>
        <v>2</v>
      </c>
      <c r="H7" s="8" t="s">
        <v>47</v>
      </c>
      <c r="I7" s="8">
        <f t="shared" si="1"/>
        <v>186.26</v>
      </c>
    </row>
    <row r="8" spans="1:9" ht="34.5" x14ac:dyDescent="0.35">
      <c r="A8" s="6">
        <v>5</v>
      </c>
      <c r="B8" s="7" t="s">
        <v>48</v>
      </c>
      <c r="C8" s="7" t="s">
        <v>51</v>
      </c>
      <c r="D8" s="6" t="s">
        <v>11</v>
      </c>
      <c r="E8" s="6" t="s">
        <v>12</v>
      </c>
      <c r="F8" s="6">
        <v>2</v>
      </c>
      <c r="G8" s="6">
        <f t="shared" si="0"/>
        <v>4</v>
      </c>
      <c r="H8" s="8" t="s">
        <v>22</v>
      </c>
      <c r="I8" s="8">
        <f t="shared" si="1"/>
        <v>33.6</v>
      </c>
    </row>
    <row r="9" spans="1:9" x14ac:dyDescent="0.35">
      <c r="I9" s="3"/>
    </row>
    <row r="10" spans="1:9" x14ac:dyDescent="0.35">
      <c r="I10" s="3"/>
    </row>
    <row r="11" spans="1:9" ht="14.5" customHeight="1" x14ac:dyDescent="0.35">
      <c r="F11" s="16" t="s">
        <v>25</v>
      </c>
      <c r="G11" s="16"/>
      <c r="H11" s="16"/>
      <c r="I11" s="9">
        <f>SUM(I4:I8)</f>
        <v>797.22</v>
      </c>
    </row>
    <row r="12" spans="1:9" ht="14.5" customHeight="1" x14ac:dyDescent="0.35">
      <c r="F12" s="16" t="s">
        <v>26</v>
      </c>
      <c r="G12" s="16"/>
      <c r="H12" s="16"/>
      <c r="I12" s="9">
        <f>I11/12</f>
        <v>66.435000000000002</v>
      </c>
    </row>
    <row r="13" spans="1:9" x14ac:dyDescent="0.35">
      <c r="F13" s="17" t="s">
        <v>27</v>
      </c>
      <c r="G13" s="17"/>
      <c r="H13" s="17"/>
      <c r="I13" s="10">
        <f>I12/1</f>
        <v>66.435000000000002</v>
      </c>
    </row>
  </sheetData>
  <mergeCells count="4">
    <mergeCell ref="F11:H11"/>
    <mergeCell ref="F12:H12"/>
    <mergeCell ref="F13:H13"/>
    <mergeCell ref="B1:H1"/>
  </mergeCells>
  <pageMargins left="0.7" right="0.7" top="0.75" bottom="0.75" header="0.3" footer="0.3"/>
  <pageSetup paperSize="9" scale="74"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zoomScaleNormal="100" workbookViewId="0">
      <selection sqref="A1:XFD1"/>
    </sheetView>
  </sheetViews>
  <sheetFormatPr defaultColWidth="8.7265625" defaultRowHeight="11.5" x14ac:dyDescent="0.25"/>
  <cols>
    <col min="1" max="1" width="4.7265625" style="11" bestFit="1" customWidth="1"/>
    <col min="2" max="2" width="14.1796875" style="11" customWidth="1"/>
    <col min="3" max="3" width="56.81640625" style="11" customWidth="1"/>
    <col min="4" max="4" width="8.453125" style="11" bestFit="1" customWidth="1"/>
    <col min="5" max="5" width="8.453125" style="11" customWidth="1"/>
    <col min="6" max="6" width="8.453125" style="11" bestFit="1" customWidth="1"/>
    <col min="7" max="7" width="8.81640625" style="11" bestFit="1" customWidth="1"/>
    <col min="8" max="8" width="11.1796875" style="11" bestFit="1" customWidth="1"/>
    <col min="9" max="9" width="11.453125" style="11" customWidth="1"/>
    <col min="10" max="16384" width="8.7265625" style="11"/>
  </cols>
  <sheetData>
    <row r="1" spans="1:9" ht="14.5" x14ac:dyDescent="0.25">
      <c r="B1" s="18" t="s">
        <v>59</v>
      </c>
      <c r="C1" s="18"/>
      <c r="D1" s="18"/>
      <c r="E1" s="18"/>
      <c r="F1" s="18"/>
      <c r="G1" s="18"/>
      <c r="H1" s="18"/>
    </row>
    <row r="3" spans="1:9" ht="34.5" x14ac:dyDescent="0.25">
      <c r="A3" s="2" t="s">
        <v>0</v>
      </c>
      <c r="B3" s="2" t="s">
        <v>1</v>
      </c>
      <c r="C3" s="2" t="s">
        <v>2</v>
      </c>
      <c r="D3" s="2" t="s">
        <v>3</v>
      </c>
      <c r="E3" s="2" t="s">
        <v>4</v>
      </c>
      <c r="F3" s="2" t="s">
        <v>5</v>
      </c>
      <c r="G3" s="4" t="s">
        <v>6</v>
      </c>
      <c r="H3" s="5" t="s">
        <v>7</v>
      </c>
      <c r="I3" s="4" t="s">
        <v>8</v>
      </c>
    </row>
    <row r="4" spans="1:9" ht="138" x14ac:dyDescent="0.25">
      <c r="A4" s="6">
        <v>1</v>
      </c>
      <c r="B4" s="7" t="s">
        <v>52</v>
      </c>
      <c r="C4" s="13" t="s">
        <v>10</v>
      </c>
      <c r="D4" s="6" t="s">
        <v>11</v>
      </c>
      <c r="E4" s="6" t="s">
        <v>12</v>
      </c>
      <c r="F4" s="6">
        <v>2</v>
      </c>
      <c r="G4" s="14">
        <f>F4*2</f>
        <v>4</v>
      </c>
      <c r="H4" s="8" t="s">
        <v>30</v>
      </c>
      <c r="I4" s="8">
        <f>G4*H4</f>
        <v>254.12</v>
      </c>
    </row>
    <row r="5" spans="1:9" ht="34.5" x14ac:dyDescent="0.25">
      <c r="A5" s="6">
        <v>2</v>
      </c>
      <c r="B5" s="7" t="s">
        <v>52</v>
      </c>
      <c r="C5" s="13" t="s">
        <v>13</v>
      </c>
      <c r="D5" s="6" t="s">
        <v>11</v>
      </c>
      <c r="E5" s="6" t="s">
        <v>12</v>
      </c>
      <c r="F5" s="6">
        <v>4</v>
      </c>
      <c r="G5" s="14">
        <f t="shared" ref="G5:G10" si="0">F5*2</f>
        <v>8</v>
      </c>
      <c r="H5" s="8" t="s">
        <v>14</v>
      </c>
      <c r="I5" s="8">
        <f t="shared" ref="I5:I10" si="1">G5*H5</f>
        <v>425.04</v>
      </c>
    </row>
    <row r="6" spans="1:9" ht="34.5" x14ac:dyDescent="0.25">
      <c r="A6" s="6">
        <v>3</v>
      </c>
      <c r="B6" s="7" t="s">
        <v>52</v>
      </c>
      <c r="C6" s="13" t="s">
        <v>15</v>
      </c>
      <c r="D6" s="6" t="s">
        <v>11</v>
      </c>
      <c r="E6" s="6" t="s">
        <v>12</v>
      </c>
      <c r="F6" s="6">
        <v>2</v>
      </c>
      <c r="G6" s="14">
        <f t="shared" si="0"/>
        <v>4</v>
      </c>
      <c r="H6" s="8" t="s">
        <v>16</v>
      </c>
      <c r="I6" s="8">
        <f t="shared" si="1"/>
        <v>209.32</v>
      </c>
    </row>
    <row r="7" spans="1:9" ht="57.5" x14ac:dyDescent="0.25">
      <c r="A7" s="6">
        <v>4</v>
      </c>
      <c r="B7" s="7" t="s">
        <v>52</v>
      </c>
      <c r="C7" s="13" t="s">
        <v>17</v>
      </c>
      <c r="D7" s="6" t="s">
        <v>11</v>
      </c>
      <c r="E7" s="6" t="s">
        <v>12</v>
      </c>
      <c r="F7" s="6">
        <v>1</v>
      </c>
      <c r="G7" s="14">
        <f t="shared" si="0"/>
        <v>2</v>
      </c>
      <c r="H7" s="8" t="s">
        <v>18</v>
      </c>
      <c r="I7" s="8">
        <f t="shared" si="1"/>
        <v>149.78</v>
      </c>
    </row>
    <row r="8" spans="1:9" ht="34.5" x14ac:dyDescent="0.25">
      <c r="A8" s="6">
        <v>5</v>
      </c>
      <c r="B8" s="7" t="s">
        <v>52</v>
      </c>
      <c r="C8" s="13" t="s">
        <v>19</v>
      </c>
      <c r="D8" s="6" t="s">
        <v>11</v>
      </c>
      <c r="E8" s="6" t="s">
        <v>12</v>
      </c>
      <c r="F8" s="6">
        <v>1</v>
      </c>
      <c r="G8" s="14">
        <f t="shared" si="0"/>
        <v>2</v>
      </c>
      <c r="H8" s="8" t="s">
        <v>20</v>
      </c>
      <c r="I8" s="8">
        <f t="shared" si="1"/>
        <v>9.4600000000000009</v>
      </c>
    </row>
    <row r="9" spans="1:9" ht="42" customHeight="1" x14ac:dyDescent="0.25">
      <c r="A9" s="6">
        <v>6</v>
      </c>
      <c r="B9" s="7" t="s">
        <v>52</v>
      </c>
      <c r="C9" s="13" t="s">
        <v>21</v>
      </c>
      <c r="D9" s="6" t="s">
        <v>11</v>
      </c>
      <c r="E9" s="6" t="s">
        <v>12</v>
      </c>
      <c r="F9" s="6">
        <v>2</v>
      </c>
      <c r="G9" s="14">
        <f t="shared" si="0"/>
        <v>4</v>
      </c>
      <c r="H9" s="8" t="s">
        <v>22</v>
      </c>
      <c r="I9" s="8">
        <f t="shared" si="1"/>
        <v>33.6</v>
      </c>
    </row>
    <row r="10" spans="1:9" ht="33.75" customHeight="1" x14ac:dyDescent="0.25">
      <c r="A10" s="6">
        <v>7</v>
      </c>
      <c r="B10" s="7" t="s">
        <v>52</v>
      </c>
      <c r="C10" s="13" t="s">
        <v>23</v>
      </c>
      <c r="D10" s="6" t="s">
        <v>11</v>
      </c>
      <c r="E10" s="6" t="s">
        <v>12</v>
      </c>
      <c r="F10" s="6">
        <v>2</v>
      </c>
      <c r="G10" s="14">
        <f t="shared" si="0"/>
        <v>4</v>
      </c>
      <c r="H10" s="8" t="s">
        <v>24</v>
      </c>
      <c r="I10" s="8">
        <f t="shared" si="1"/>
        <v>277.56</v>
      </c>
    </row>
    <row r="11" spans="1:9" x14ac:dyDescent="0.25">
      <c r="H11" s="12"/>
    </row>
    <row r="12" spans="1:9" x14ac:dyDescent="0.25">
      <c r="H12" s="12"/>
    </row>
    <row r="13" spans="1:9" x14ac:dyDescent="0.25">
      <c r="F13" s="16" t="s">
        <v>25</v>
      </c>
      <c r="G13" s="16"/>
      <c r="H13" s="16"/>
      <c r="I13" s="9">
        <f>SUM(I4:I10)</f>
        <v>1358.8799999999999</v>
      </c>
    </row>
    <row r="14" spans="1:9" x14ac:dyDescent="0.25">
      <c r="F14" s="16" t="s">
        <v>26</v>
      </c>
      <c r="G14" s="16"/>
      <c r="H14" s="16"/>
      <c r="I14" s="9">
        <f>I13/12</f>
        <v>113.24</v>
      </c>
    </row>
    <row r="15" spans="1:9" x14ac:dyDescent="0.25">
      <c r="F15" s="17" t="s">
        <v>27</v>
      </c>
      <c r="G15" s="17"/>
      <c r="H15" s="17"/>
      <c r="I15" s="10">
        <f>I14/1</f>
        <v>113.24</v>
      </c>
    </row>
  </sheetData>
  <mergeCells count="4">
    <mergeCell ref="F13:H13"/>
    <mergeCell ref="F14:H14"/>
    <mergeCell ref="F15:H15"/>
    <mergeCell ref="B1:H1"/>
  </mergeCells>
  <pageMargins left="0.7" right="0.7" top="0.75" bottom="0.75" header="0.3" footer="0.3"/>
  <pageSetup paperSize="9" scale="6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643AAB0D046DA419006212CDA625EB1" ma:contentTypeVersion="4" ma:contentTypeDescription="Crie um novo documento." ma:contentTypeScope="" ma:versionID="12800a72d8a87936419bf3a69a807676">
  <xsd:schema xmlns:xsd="http://www.w3.org/2001/XMLSchema" xmlns:xs="http://www.w3.org/2001/XMLSchema" xmlns:p="http://schemas.microsoft.com/office/2006/metadata/properties" xmlns:ns2="93377338-a229-44a2-8e93-0d3d29415dee" targetNamespace="http://schemas.microsoft.com/office/2006/metadata/properties" ma:root="true" ma:fieldsID="f2ae5c44f66dfe4aa87fa5b6231a91e7" ns2:_="">
    <xsd:import namespace="93377338-a229-44a2-8e93-0d3d29415de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377338-a229-44a2-8e93-0d3d29415d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81CB38-16C9-4D7B-9E96-27C722FC58E7}">
  <ds:schemaRefs>
    <ds:schemaRef ds:uri="http://purl.org/dc/elements/1.1/"/>
    <ds:schemaRef ds:uri="http://schemas.microsoft.com/office/2006/documentManagement/types"/>
    <ds:schemaRef ds:uri="http://schemas.openxmlformats.org/package/2006/metadata/core-properties"/>
    <ds:schemaRef ds:uri="93f79b37-4887-4a39-80d2-0936e4ef5ed3"/>
    <ds:schemaRef ds:uri="http://www.w3.org/XML/1998/namespace"/>
    <ds:schemaRef ds:uri="http://purl.org/dc/terms/"/>
    <ds:schemaRef ds:uri="http://schemas.microsoft.com/office/2006/metadata/properties"/>
    <ds:schemaRef ds:uri="http://purl.org/dc/dcmitype/"/>
    <ds:schemaRef ds:uri="http://schemas.microsoft.com/office/infopath/2007/PartnerControls"/>
    <ds:schemaRef ds:uri="9ac3dc5f-7cd1-44f1-ad3e-c852f362b0cb"/>
  </ds:schemaRefs>
</ds:datastoreItem>
</file>

<file path=customXml/itemProps2.xml><?xml version="1.0" encoding="utf-8"?>
<ds:datastoreItem xmlns:ds="http://schemas.openxmlformats.org/officeDocument/2006/customXml" ds:itemID="{A9061DED-D9E2-4658-AF68-642D382D5748}">
  <ds:schemaRefs>
    <ds:schemaRef ds:uri="http://schemas.microsoft.com/sharepoint/v3/contenttype/forms"/>
  </ds:schemaRefs>
</ds:datastoreItem>
</file>

<file path=customXml/itemProps3.xml><?xml version="1.0" encoding="utf-8"?>
<ds:datastoreItem xmlns:ds="http://schemas.openxmlformats.org/officeDocument/2006/customXml" ds:itemID="{6E33FB3A-56F0-4475-A593-0BF89DA049C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AUXILIAR DE MANUTENÇÃO PREDIAL</vt:lpstr>
      <vt:lpstr>COPEIRA</vt:lpstr>
      <vt:lpstr>ELETRICISTA</vt:lpstr>
      <vt:lpstr>JARDINEIRO</vt:lpstr>
      <vt:lpstr>PEDREIRO</vt:lpstr>
      <vt:lpstr>PISCINEIRO</vt:lpstr>
      <vt:lpstr>PORTEIRO</vt:lpstr>
      <vt:lpstr>RECEPCIONISTA</vt:lpstr>
      <vt:lpstr>TÉCNICO EM REFRIGERAÇÃO</vt:lpstr>
      <vt:lpstr>AUXILIAR DE COZINHA</vt:lpstr>
      <vt:lpstr>AUXILIAR DE SAÚDE BUCAL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2025-01-30T02:36:35Z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0x0101001643AAB0D046DA419006212CDA625EB1</vt:lpwstr>
  </property>
  <property fmtid="{D5CDD505-2E9C-101B-9397-08002B2CF9AE}" pid="3" name="MediaServiceImageTags">
    <vt:lpwstr/>
  </property>
</Properties>
</file>