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M:\DIAD\COMPRAS\2024\Compras e Contratações\Mercado Livre de Energia  2\ANEXOS\"/>
    </mc:Choice>
  </mc:AlternateContent>
  <xr:revisionPtr revIDLastSave="0" documentId="13_ncr:1_{1801CD9B-B948-44A6-BC77-DEE14FE54503}" xr6:coauthVersionLast="36" xr6:coauthVersionMax="36" xr10:uidLastSave="{00000000-0000-0000-0000-000000000000}"/>
  <bookViews>
    <workbookView xWindow="0" yWindow="0" windowWidth="25125" windowHeight="12330" xr2:uid="{00000000-000D-0000-FFFF-FFFF00000000}"/>
  </bookViews>
  <sheets>
    <sheet name="Table 1" sheetId="1" r:id="rId1"/>
  </sheets>
  <calcPr calcId="191029"/>
</workbook>
</file>

<file path=xl/calcChain.xml><?xml version="1.0" encoding="utf-8"?>
<calcChain xmlns="http://schemas.openxmlformats.org/spreadsheetml/2006/main">
  <c r="F14" i="1" l="1"/>
  <c r="M14" i="1" s="1"/>
  <c r="F15" i="1"/>
  <c r="F13" i="1"/>
  <c r="L14" i="1"/>
  <c r="L13" i="1" l="1"/>
  <c r="M13" i="1"/>
  <c r="M15" i="1"/>
  <c r="L15" i="1"/>
  <c r="J16" i="1" l="1"/>
</calcChain>
</file>

<file path=xl/sharedStrings.xml><?xml version="1.0" encoding="utf-8"?>
<sst xmlns="http://schemas.openxmlformats.org/spreadsheetml/2006/main" count="29" uniqueCount="29">
  <si>
    <t xml:space="preserve">MWh nominal </t>
  </si>
  <si>
    <t>MODELO DE ELABORAÇÃO DE PROPOSTA</t>
  </si>
  <si>
    <t xml:space="preserve">Grupo </t>
  </si>
  <si>
    <t>Dados do fornecedor:</t>
  </si>
  <si>
    <t>IFRN, Campus Natal-Central: Av. Sen. Salgado Filho, 1559 - Tirol, Natal - RN, 59015-00</t>
  </si>
  <si>
    <t>Razão Social:</t>
  </si>
  <si>
    <t>CNPJ:</t>
  </si>
  <si>
    <t>Endereço:</t>
  </si>
  <si>
    <t>Contato (identificação do responsável, e-mail e telefone):</t>
  </si>
  <si>
    <t>CNPJ: 10.877.412/0010-59</t>
  </si>
  <si>
    <t>Data da emissão e validade da proposta:</t>
  </si>
  <si>
    <t>Item</t>
  </si>
  <si>
    <t>Data de Início</t>
  </si>
  <si>
    <t>Data de Término</t>
  </si>
  <si>
    <t>MWh Médio NE</t>
  </si>
  <si>
    <t>Quantidade mínima (MWh Médio)</t>
  </si>
  <si>
    <t>Quantidade máxima(MWh Médio)</t>
  </si>
  <si>
    <t>Custo quantidade máxima sem ICMS (com PIS e COFINS)</t>
  </si>
  <si>
    <t>Custo quantidade máxima com ICMS (com PIS e COFINS)</t>
  </si>
  <si>
    <t>FORNECIMENTO DE ENERGIA - MERCADO LIVRE DE ENERGIA</t>
  </si>
  <si>
    <t xml:space="preserve">Proposta: Energia Incentivada 50% - Varejista </t>
  </si>
  <si>
    <r>
      <rPr>
        <b/>
        <i/>
        <sz val="8"/>
        <rFont val="Times New Roman"/>
        <family val="1"/>
      </rPr>
      <t>R$/MWh (médio) NE - SEM ICMS
(com PIS e COFINS)</t>
    </r>
  </si>
  <si>
    <r>
      <rPr>
        <b/>
        <i/>
        <sz val="8"/>
        <rFont val="Times New Roman"/>
        <family val="1"/>
      </rPr>
      <t>R$/MWh (médio) NE - COM ICMS
(com PIS e COFINS)</t>
    </r>
  </si>
  <si>
    <r>
      <rPr>
        <b/>
        <i/>
        <sz val="8"/>
        <color rgb="FF365623"/>
        <rFont val="Times New Roman"/>
        <family val="1"/>
      </rPr>
      <t>CUSTO DO FORNECIMENTO DE ENERGIA:</t>
    </r>
  </si>
  <si>
    <r>
      <rPr>
        <b/>
        <i/>
        <sz val="8"/>
        <color rgb="FF365623"/>
        <rFont val="Times New Roman"/>
        <family val="1"/>
      </rPr>
      <t>Assinatura do representante legal da empresa.</t>
    </r>
  </si>
  <si>
    <t xml:space="preserve">CATSER 27863 - Fornecimento de energia elétrica, ano 2025, do tipo incentivada de no mínimo 50% </t>
  </si>
  <si>
    <t xml:space="preserve">CATSER 27863 - Fornecimento de energia elétrica, ano 2026, do tipo incentivada de no mínimo 50% </t>
  </si>
  <si>
    <t xml:space="preserve">CATSER 27863 - Fornecimento de energia elétrica, ano 2027, do tipo incentivada de no mínimo 50% </t>
  </si>
  <si>
    <t>A Energia faturável será de acordo com o montante consumido para o período informado, com o preço válido para cada ano de acordo com a coluna R$/MWh (médio) Nordeste; 
O preço da energia contempla:
* Flexibilidade de acordo com o montante consumido +- 100% (Ponto 7. Estimativa das quantidades a serem contratadas);
* Encargos de Energia de Reserva (EER) e Encargos de Serviços de Sistema sem limitação, bem como outros que vierem a ser criados no período contratual.;
* Modulação horária conforme carga;
* Fator de perdas: 3% (Constante Padrão);
* Percentual de referência para redução na TUSD: 50% (Ponto 5.levantamento de mercado);
 * licitantes deverão apresentar sua proposta, conforme modelo em anexo, em que estarão indicados os valores da contratação (unitário e total) com e sem  ICMS (com PIS e COFINS). Contudo, os valores a serem cadastrados no sistema (Portal de Compras) devem incluir o ICMS. (Ponto 15. Informações Complementares);
* Despesas mensais com os encargos setoriais, por exemplo: encargo de energia de reserva – EER, encargo de segurança do sistema - ESS, taxa de mensalidade na CCEE, tributos, penalidade por insuficiência de lastro de potência;
 ** Encargos de Energia de Reserva (EER), Encargos de Serviços de Sistema, Encargos de Reserva de Capacidade sem limitação e outros que vierem a ser criados no período contratual;
 * De​​​ acordo com as cotações fornecidas pelos fornecedores consultados (conforme anexos), o valor do RETUSD a ser considerado nesta licitação será de R$ 35,00/MWh (trinta e cinco reais por megawatt-hora).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</si>
</sst>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"/>
  </numFmts>
  <fonts count="8" x14ac:knownFonts="1">
    <font>
      <sz val="10"/>
      <color rgb="FF000000"/>
      <name val="Times New Roman"/>
      <charset val="204"/>
    </font>
    <font>
      <sz val="10"/>
      <color rgb="FF000000"/>
      <name val="Times New Roman"/>
      <charset val="204"/>
    </font>
    <font>
      <b/>
      <sz val="8"/>
      <name val="Times New Roman"/>
      <family val="1"/>
    </font>
    <font>
      <b/>
      <i/>
      <sz val="8"/>
      <name val="Times New Roman"/>
      <family val="1"/>
    </font>
    <font>
      <sz val="8"/>
      <color rgb="FF000000"/>
      <name val="Times New Roman"/>
      <family val="1"/>
    </font>
    <font>
      <b/>
      <i/>
      <sz val="8"/>
      <color rgb="FF000000"/>
      <name val="Times New Roman"/>
      <family val="1"/>
    </font>
    <font>
      <sz val="8"/>
      <color theme="1"/>
      <name val="Arial"/>
      <family val="2"/>
    </font>
    <font>
      <b/>
      <i/>
      <sz val="8"/>
      <color rgb="FF365623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4">
    <xf numFmtId="0" fontId="0" fillId="0" borderId="0" xfId="0" applyFill="1" applyBorder="1" applyAlignment="1">
      <alignment horizontal="left" vertical="top"/>
    </xf>
    <xf numFmtId="0" fontId="6" fillId="4" borderId="1" xfId="0" applyFont="1" applyFill="1" applyBorder="1" applyAlignment="1">
      <alignment horizontal="center" vertical="center" wrapText="1"/>
    </xf>
    <xf numFmtId="14" fontId="6" fillId="4" borderId="1" xfId="0" applyNumberFormat="1" applyFont="1" applyFill="1" applyBorder="1" applyAlignment="1">
      <alignment horizontal="center" vertical="center"/>
    </xf>
    <xf numFmtId="44" fontId="4" fillId="4" borderId="1" xfId="0" applyNumberFormat="1" applyFont="1" applyFill="1" applyBorder="1" applyAlignment="1">
      <alignment horizontal="center" vertical="center" wrapText="1"/>
    </xf>
    <xf numFmtId="44" fontId="4" fillId="4" borderId="1" xfId="1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shrinkToFit="1"/>
    </xf>
    <xf numFmtId="164" fontId="4" fillId="4" borderId="1" xfId="0" applyNumberFormat="1" applyFont="1" applyFill="1" applyBorder="1" applyAlignment="1">
      <alignment horizontal="center" vertical="center" shrinkToFit="1"/>
    </xf>
    <xf numFmtId="0" fontId="6" fillId="4" borderId="1" xfId="0" applyFont="1" applyFill="1" applyBorder="1" applyAlignment="1">
      <alignment horizontal="center" wrapText="1"/>
    </xf>
    <xf numFmtId="0" fontId="4" fillId="4" borderId="1" xfId="0" applyNumberFormat="1" applyFont="1" applyFill="1" applyBorder="1" applyAlignment="1">
      <alignment horizontal="center" vertical="center" shrinkToFit="1"/>
    </xf>
    <xf numFmtId="0" fontId="3" fillId="3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1" fontId="4" fillId="4" borderId="1" xfId="0" applyNumberFormat="1" applyFont="1" applyFill="1" applyBorder="1" applyAlignment="1">
      <alignment horizontal="center" vertical="center" shrinkToFit="1"/>
    </xf>
    <xf numFmtId="44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1" fontId="4" fillId="4" borderId="2" xfId="0" applyNumberFormat="1" applyFont="1" applyFill="1" applyBorder="1" applyAlignment="1">
      <alignment horizontal="center" vertical="center" shrinkToFit="1"/>
    </xf>
    <xf numFmtId="1" fontId="4" fillId="4" borderId="3" xfId="0" applyNumberFormat="1" applyFont="1" applyFill="1" applyBorder="1" applyAlignment="1">
      <alignment horizontal="center" vertical="center" shrinkToFit="1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8"/>
  <sheetViews>
    <sheetView tabSelected="1" topLeftCell="A10" zoomScale="145" zoomScaleNormal="145" workbookViewId="0">
      <selection activeCell="A17" sqref="A17:M17"/>
    </sheetView>
  </sheetViews>
  <sheetFormatPr defaultRowHeight="12.75" x14ac:dyDescent="0.2"/>
  <cols>
    <col min="2" max="2" width="46" customWidth="1"/>
    <col min="3" max="4" width="12.33203125" bestFit="1" customWidth="1"/>
    <col min="5" max="6" width="11" bestFit="1" customWidth="1"/>
    <col min="7" max="7" width="14.6640625" customWidth="1"/>
    <col min="8" max="9" width="14.83203125" customWidth="1"/>
    <col min="10" max="10" width="6.5" customWidth="1"/>
    <col min="11" max="11" width="7.5" customWidth="1"/>
    <col min="12" max="13" width="14.6640625" bestFit="1" customWidth="1"/>
  </cols>
  <sheetData>
    <row r="1" spans="1:13" ht="8.25" customHeight="1" x14ac:dyDescent="0.2">
      <c r="A1" s="17" t="s">
        <v>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</row>
    <row r="2" spans="1:13" ht="8.25" customHeight="1" x14ac:dyDescent="0.2">
      <c r="A2" s="9" t="s">
        <v>3</v>
      </c>
      <c r="B2" s="9"/>
      <c r="C2" s="9"/>
      <c r="D2" s="9"/>
      <c r="E2" s="9"/>
      <c r="F2" s="9"/>
      <c r="G2" s="9"/>
      <c r="H2" s="9"/>
      <c r="I2" s="9"/>
      <c r="J2" s="9" t="s">
        <v>4</v>
      </c>
      <c r="K2" s="9"/>
      <c r="L2" s="9"/>
      <c r="M2" s="9"/>
    </row>
    <row r="3" spans="1:13" ht="8.25" customHeight="1" x14ac:dyDescent="0.2">
      <c r="A3" s="9" t="s">
        <v>5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</row>
    <row r="4" spans="1:13" ht="8.25" customHeight="1" x14ac:dyDescent="0.2">
      <c r="A4" s="9" t="s">
        <v>6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</row>
    <row r="5" spans="1:13" ht="8.25" customHeight="1" x14ac:dyDescent="0.2">
      <c r="A5" s="9" t="s">
        <v>7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</row>
    <row r="6" spans="1:13" ht="8.25" customHeight="1" x14ac:dyDescent="0.2">
      <c r="A6" s="9" t="s">
        <v>8</v>
      </c>
      <c r="B6" s="9"/>
      <c r="C6" s="9"/>
      <c r="D6" s="9"/>
      <c r="E6" s="9"/>
      <c r="F6" s="9"/>
      <c r="G6" s="9"/>
      <c r="H6" s="9"/>
      <c r="I6" s="9"/>
      <c r="J6" s="9" t="s">
        <v>9</v>
      </c>
      <c r="K6" s="9"/>
      <c r="L6" s="9"/>
      <c r="M6" s="9"/>
    </row>
    <row r="7" spans="1:13" ht="6.6" customHeight="1" x14ac:dyDescent="0.2">
      <c r="A7" s="18"/>
      <c r="B7" s="18"/>
      <c r="C7" s="18"/>
      <c r="D7" s="18"/>
      <c r="E7" s="18"/>
      <c r="F7" s="18"/>
      <c r="G7" s="18"/>
      <c r="H7" s="18"/>
      <c r="I7" s="18"/>
      <c r="J7" s="9"/>
      <c r="K7" s="9"/>
      <c r="L7" s="9"/>
      <c r="M7" s="9"/>
    </row>
    <row r="8" spans="1:13" ht="8.25" customHeight="1" x14ac:dyDescent="0.2">
      <c r="A8" s="13" t="s">
        <v>10</v>
      </c>
      <c r="B8" s="13"/>
      <c r="C8" s="13"/>
      <c r="D8" s="13"/>
      <c r="E8" s="13"/>
      <c r="F8" s="13"/>
      <c r="G8" s="13"/>
      <c r="H8" s="13"/>
      <c r="I8" s="13"/>
      <c r="J8" s="9"/>
      <c r="K8" s="9"/>
      <c r="L8" s="9"/>
      <c r="M8" s="9"/>
    </row>
    <row r="9" spans="1:13" ht="8.25" customHeight="1" x14ac:dyDescent="0.2">
      <c r="A9" s="19" t="s">
        <v>20</v>
      </c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</row>
    <row r="10" spans="1:13" ht="8.1" customHeight="1" x14ac:dyDescent="0.2">
      <c r="A10" s="20" t="s">
        <v>2</v>
      </c>
      <c r="B10" s="14" t="s">
        <v>11</v>
      </c>
      <c r="C10" s="14" t="s">
        <v>12</v>
      </c>
      <c r="D10" s="14" t="s">
        <v>13</v>
      </c>
      <c r="E10" s="15" t="s">
        <v>21</v>
      </c>
      <c r="F10" s="15" t="s">
        <v>22</v>
      </c>
      <c r="G10" s="14" t="s">
        <v>14</v>
      </c>
      <c r="H10" s="14" t="s">
        <v>0</v>
      </c>
      <c r="I10" s="14" t="s">
        <v>15</v>
      </c>
      <c r="J10" s="14" t="s">
        <v>16</v>
      </c>
      <c r="K10" s="14"/>
      <c r="L10" s="14" t="s">
        <v>17</v>
      </c>
      <c r="M10" s="14" t="s">
        <v>18</v>
      </c>
    </row>
    <row r="11" spans="1:13" ht="51.6" customHeight="1" x14ac:dyDescent="0.2">
      <c r="A11" s="20"/>
      <c r="B11" s="14"/>
      <c r="C11" s="14"/>
      <c r="D11" s="14"/>
      <c r="E11" s="15"/>
      <c r="F11" s="15"/>
      <c r="G11" s="14"/>
      <c r="H11" s="14"/>
      <c r="I11" s="14"/>
      <c r="J11" s="14"/>
      <c r="K11" s="14"/>
      <c r="L11" s="14"/>
      <c r="M11" s="14"/>
    </row>
    <row r="12" spans="1:13" ht="8.25" customHeight="1" x14ac:dyDescent="0.2">
      <c r="A12" s="21">
        <v>1</v>
      </c>
      <c r="B12" s="10" t="s">
        <v>19</v>
      </c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</row>
    <row r="13" spans="1:13" ht="22.5" x14ac:dyDescent="0.2">
      <c r="A13" s="21"/>
      <c r="B13" s="1" t="s">
        <v>25</v>
      </c>
      <c r="C13" s="2">
        <v>45779</v>
      </c>
      <c r="D13" s="2">
        <v>46022</v>
      </c>
      <c r="E13" s="3"/>
      <c r="F13" s="4">
        <f>ROUND(E13/0.8,2)</f>
        <v>0</v>
      </c>
      <c r="G13" s="5">
        <v>0.28000000000000003</v>
      </c>
      <c r="H13" s="5">
        <v>1639.68</v>
      </c>
      <c r="I13" s="8">
        <v>1640</v>
      </c>
      <c r="J13" s="11">
        <v>1837</v>
      </c>
      <c r="K13" s="11"/>
      <c r="L13" s="3">
        <f>(E13*J13)</f>
        <v>0</v>
      </c>
      <c r="M13" s="3">
        <f>(F13*J13)</f>
        <v>0</v>
      </c>
    </row>
    <row r="14" spans="1:13" ht="22.5" x14ac:dyDescent="0.2">
      <c r="A14" s="21"/>
      <c r="B14" s="7" t="s">
        <v>26</v>
      </c>
      <c r="C14" s="2">
        <v>45658</v>
      </c>
      <c r="D14" s="2">
        <v>46387</v>
      </c>
      <c r="E14" s="3"/>
      <c r="F14" s="4">
        <f t="shared" ref="F14:F15" si="0">ROUND(E14/0.8,2)</f>
        <v>0</v>
      </c>
      <c r="G14" s="5">
        <v>0.28000000000000003</v>
      </c>
      <c r="H14" s="6">
        <v>2452.8000000000002</v>
      </c>
      <c r="I14" s="8">
        <v>2453</v>
      </c>
      <c r="J14" s="22">
        <v>2748</v>
      </c>
      <c r="K14" s="23"/>
      <c r="L14" s="3">
        <f>(E14*J14)</f>
        <v>0</v>
      </c>
      <c r="M14" s="3">
        <f>(F14*J14)</f>
        <v>0</v>
      </c>
    </row>
    <row r="15" spans="1:13" ht="22.5" x14ac:dyDescent="0.2">
      <c r="A15" s="21"/>
      <c r="B15" s="7" t="s">
        <v>27</v>
      </c>
      <c r="C15" s="2">
        <v>46388</v>
      </c>
      <c r="D15" s="2">
        <v>46507</v>
      </c>
      <c r="E15" s="3"/>
      <c r="F15" s="4">
        <f t="shared" si="0"/>
        <v>0</v>
      </c>
      <c r="G15" s="5">
        <v>0.28000000000000003</v>
      </c>
      <c r="H15" s="5">
        <v>806.4</v>
      </c>
      <c r="I15" s="8">
        <v>807</v>
      </c>
      <c r="J15" s="11">
        <v>904</v>
      </c>
      <c r="K15" s="11"/>
      <c r="L15" s="3">
        <f>(E15*J15)</f>
        <v>0</v>
      </c>
      <c r="M15" s="3">
        <f>(F15*J15)</f>
        <v>0</v>
      </c>
    </row>
    <row r="16" spans="1:13" ht="9.75" customHeight="1" x14ac:dyDescent="0.2">
      <c r="A16" s="13" t="s">
        <v>23</v>
      </c>
      <c r="B16" s="13"/>
      <c r="C16" s="13"/>
      <c r="D16" s="13"/>
      <c r="E16" s="13"/>
      <c r="F16" s="13"/>
      <c r="G16" s="13"/>
      <c r="H16" s="13"/>
      <c r="I16" s="13"/>
      <c r="J16" s="12">
        <f>SUM(M13:M15)</f>
        <v>0</v>
      </c>
      <c r="K16" s="13"/>
      <c r="L16" s="13"/>
      <c r="M16" s="13"/>
    </row>
    <row r="17" spans="1:13" ht="181.5" customHeight="1" x14ac:dyDescent="0.2">
      <c r="A17" s="16" t="s">
        <v>28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</row>
    <row r="18" spans="1:13" ht="48" customHeight="1" x14ac:dyDescent="0.2">
      <c r="A18" s="9" t="s">
        <v>24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</row>
  </sheetData>
  <mergeCells count="32">
    <mergeCell ref="A17:M17"/>
    <mergeCell ref="A18:M18"/>
    <mergeCell ref="J15:K15"/>
    <mergeCell ref="A1:M1"/>
    <mergeCell ref="A2:I2"/>
    <mergeCell ref="A3:I3"/>
    <mergeCell ref="A4:I4"/>
    <mergeCell ref="A5:I5"/>
    <mergeCell ref="A6:I6"/>
    <mergeCell ref="A7:I7"/>
    <mergeCell ref="A8:I8"/>
    <mergeCell ref="A9:M9"/>
    <mergeCell ref="A10:A11"/>
    <mergeCell ref="A12:A15"/>
    <mergeCell ref="H10:H11"/>
    <mergeCell ref="J14:K14"/>
    <mergeCell ref="J6:M8"/>
    <mergeCell ref="J2:M5"/>
    <mergeCell ref="B12:M12"/>
    <mergeCell ref="J13:K13"/>
    <mergeCell ref="J16:M16"/>
    <mergeCell ref="G10:G11"/>
    <mergeCell ref="I10:I11"/>
    <mergeCell ref="J10:K11"/>
    <mergeCell ref="L10:L11"/>
    <mergeCell ref="M10:M11"/>
    <mergeCell ref="B10:B11"/>
    <mergeCell ref="C10:C11"/>
    <mergeCell ref="D10:D11"/>
    <mergeCell ref="E10:E11"/>
    <mergeCell ref="F10:F11"/>
    <mergeCell ref="A16:I16"/>
  </mergeCells>
  <pageMargins left="0.7" right="0.7" top="0.75" bottom="0.75" header="0.3" footer="0.3"/>
  <pageSetup paperSize="9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Solicitação de orçamento  - Modelo.xlsx</dc:title>
  <dc:creator>Tatiana Cardoso Delgado Kobayashi</dc:creator>
  <cp:lastModifiedBy>Tatiana Cardoso Delgado Kobayashi</cp:lastModifiedBy>
  <cp:lastPrinted>2024-11-11T20:16:29Z</cp:lastPrinted>
  <dcterms:created xsi:type="dcterms:W3CDTF">2024-07-16T15:22:44Z</dcterms:created>
  <dcterms:modified xsi:type="dcterms:W3CDTF">2025-02-12T13:47:51Z</dcterms:modified>
</cp:coreProperties>
</file>