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674300\Downloads\"/>
    </mc:Choice>
  </mc:AlternateContent>
  <bookViews>
    <workbookView xWindow="0" yWindow="0" windowWidth="15530" windowHeight="7050"/>
  </bookViews>
  <sheets>
    <sheet name="Comprovação" sheetId="2" r:id="rId1"/>
    <sheet name="Config" sheetId="1" state="hidden" r:id="rId2"/>
  </sheets>
  <definedNames>
    <definedName name="_xlnm.Print_Area" localSheetId="0">Comprovação!$A$1:$C$24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12" i="2"/>
  <c r="D5" i="2"/>
  <c r="A7" i="2"/>
  <c r="A5" i="2" l="1"/>
  <c r="D17" i="2" l="1"/>
  <c r="D10" i="2"/>
  <c r="D8" i="2"/>
  <c r="D7" i="2"/>
  <c r="D4" i="2"/>
  <c r="A8" i="2"/>
  <c r="B9" i="2"/>
</calcChain>
</file>

<file path=xl/sharedStrings.xml><?xml version="1.0" encoding="utf-8"?>
<sst xmlns="http://schemas.openxmlformats.org/spreadsheetml/2006/main" count="29" uniqueCount="22">
  <si>
    <t>Seguro de vida (submódulo 2.3)</t>
  </si>
  <si>
    <t>Custos indiretos (módulo 6)</t>
  </si>
  <si>
    <t>Lucro (módulo 6)</t>
  </si>
  <si>
    <t>Valor</t>
  </si>
  <si>
    <t>Percentual</t>
  </si>
  <si>
    <t>Valor (com desconto)</t>
  </si>
  <si>
    <t>por meio de pesquisa de preços, nota(s) fiscal(is) atualizada(s) ou outro(s) documento(s) que o licitante entender como pertinente. É necessário anexar o(s) documento(s) comprobatório(s).</t>
  </si>
  <si>
    <t>Comprovação de exequibilidade</t>
  </si>
  <si>
    <t>Item:</t>
  </si>
  <si>
    <t>Informe abaixo o(s) documento(s) a ser(em) apresentado(s) para comprovação da exequibilidade.</t>
  </si>
  <si>
    <t>Obs.: O(s) documento(s) acima será(ão) analisado(s) pelo setor técnico.</t>
  </si>
  <si>
    <t>Uniformes, calçados e crachá (módulo 5)</t>
  </si>
  <si>
    <t>Maior desconto</t>
  </si>
  <si>
    <t>Menor preço</t>
  </si>
  <si>
    <t>Componente da PCFP</t>
  </si>
  <si>
    <t>Demais insumos (módulo 5)</t>
  </si>
  <si>
    <t>(item 5.6.5 do Termo de Referência)</t>
  </si>
  <si>
    <t>Obs. 2: Para cada item em que for solicitada a comprovação da exequibilidade, o licitante deverá apresentar esta planilha em formato PDF.</t>
  </si>
  <si>
    <t>Valor estimado pela administração:</t>
  </si>
  <si>
    <t>Valor proposto pelo licitante:</t>
  </si>
  <si>
    <t>através de outros contratos que envolvam serviços com dedicação de mão de obra exclusiva (preferencialmente, aqueles em que o licitante possua atestado de capacidade técnica). É necessário anexar os documentos comprobatórios.</t>
  </si>
  <si>
    <t>Valor comprovado pelo licitante, compatível com sua proposta: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</si>
</sst>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2" fontId="1" fillId="0" borderId="1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left" wrapText="1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0" borderId="3" xfId="0" applyFont="1" applyFill="1" applyBorder="1" applyAlignment="1" applyProtection="1">
      <alignment horizontal="left"/>
      <protection locked="0" hidden="1"/>
    </xf>
    <xf numFmtId="0" fontId="1" fillId="0" borderId="4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 wrapText="1"/>
      <protection locked="0" hidden="1"/>
    </xf>
  </cellXfs>
  <cellStyles count="1">
    <cellStyle name="Normal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2" topLeftCell="A3" activePane="bottomLeft" state="frozen"/>
      <selection pane="bottomLeft" sqref="A1:C1"/>
    </sheetView>
  </sheetViews>
  <sheetFormatPr defaultRowHeight="12.5" x14ac:dyDescent="0.25"/>
  <cols>
    <col min="1" max="1" width="18.36328125" style="1" customWidth="1"/>
    <col min="2" max="2" width="50.453125" style="1" customWidth="1"/>
    <col min="3" max="3" width="11.6328125" style="1" customWidth="1"/>
    <col min="4" max="16384" width="8.7265625" style="1"/>
  </cols>
  <sheetData>
    <row r="1" spans="1:4" ht="13" x14ac:dyDescent="0.3">
      <c r="A1" s="14" t="s">
        <v>7</v>
      </c>
      <c r="B1" s="14"/>
      <c r="C1" s="14"/>
    </row>
    <row r="2" spans="1:4" ht="13" x14ac:dyDescent="0.3">
      <c r="A2" s="14" t="s">
        <v>16</v>
      </c>
      <c r="B2" s="14"/>
      <c r="C2" s="14"/>
    </row>
    <row r="3" spans="1:4" ht="13" x14ac:dyDescent="0.3">
      <c r="A3" s="7"/>
      <c r="B3" s="7"/>
      <c r="C3" s="7"/>
    </row>
    <row r="4" spans="1:4" ht="13" x14ac:dyDescent="0.3">
      <c r="A4" s="8" t="s">
        <v>8</v>
      </c>
      <c r="B4" s="16"/>
      <c r="C4" s="17"/>
      <c r="D4" s="6" t="str">
        <f>IF(B4="","Preenchimento obrigatório","")</f>
        <v>Preenchimento obrigatório</v>
      </c>
    </row>
    <row r="5" spans="1:4" ht="13" x14ac:dyDescent="0.25">
      <c r="A5" s="11" t="str">
        <f>IF(B4=Config!A2,"Descrição do insumo:",IF(B4=Config!A3,"Descrição do insumo:","-"))</f>
        <v>-</v>
      </c>
      <c r="B5" s="16"/>
      <c r="C5" s="17"/>
      <c r="D5" s="10" t="str">
        <f>IF(B4=Config!A2,IF(B5="","Preenchimento obrigatório",""),IF(B4=Config!A3,IF(B5="","Preenchimento obrigatório",""),""))</f>
        <v/>
      </c>
    </row>
    <row r="6" spans="1:4" x14ac:dyDescent="0.25">
      <c r="A6" s="4"/>
      <c r="B6" s="4"/>
      <c r="C6" s="4"/>
    </row>
    <row r="7" spans="1:4" ht="13" x14ac:dyDescent="0.3">
      <c r="A7" s="15" t="str">
        <f>IF(ISERROR(VLOOKUP($B$4,Config!$A$1:$B$6,2,0)),Config!A11,CONCATENATE(VLOOKUP($B$4,Config!$A$1:$B$6,2,0)," estimado pela administração:"))</f>
        <v>Valor estimado pela administração:</v>
      </c>
      <c r="B7" s="15"/>
      <c r="C7" s="9"/>
      <c r="D7" s="2" t="str">
        <f>IF(C7="","Preenchimento obrigatório","")</f>
        <v>Preenchimento obrigatório</v>
      </c>
    </row>
    <row r="8" spans="1:4" ht="13" x14ac:dyDescent="0.3">
      <c r="A8" s="15" t="str">
        <f>IF(ISERROR(VLOOKUP($B$4,Config!$A$1:$B$6,2,0)),Config!A12,CONCATENATE(VLOOKUP($B$4,Config!$A$1:$B$6,2,0)," proposto pelo licitante:"))</f>
        <v>Valor proposto pelo licitante:</v>
      </c>
      <c r="B8" s="15"/>
      <c r="C8" s="9"/>
      <c r="D8" s="2" t="str">
        <f>IF(C8="","Preenchimento obrigatório","")</f>
        <v>Preenchimento obrigatório</v>
      </c>
    </row>
    <row r="9" spans="1:4" x14ac:dyDescent="0.25">
      <c r="A9" s="8"/>
      <c r="B9" s="18" t="str">
        <f>IF(ISERROR(C8/C7),"",CONCATENATE("o que equivale a ",(C8/C7)*100,"% do valor estimado pela administração."))</f>
        <v/>
      </c>
      <c r="C9" s="19"/>
    </row>
    <row r="10" spans="1:4" ht="13" x14ac:dyDescent="0.3">
      <c r="A10" s="15" t="str">
        <f>IF(ISERROR(VLOOKUP($B$4,Config!$A$1:$B$6,2,0)),Config!A13,CONCATENATE(VLOOKUP($B$4,Config!$A$1:$B$6,2,0)," comprovado pelo licitante, compatível com sua proposta:"))</f>
        <v>Valor comprovado pelo licitante, compatível com sua proposta:</v>
      </c>
      <c r="B10" s="15"/>
      <c r="C10" s="9"/>
      <c r="D10" s="2" t="str">
        <f>IF(C10="","Preenchimento obrigatório","")</f>
        <v>Preenchimento obrigatório</v>
      </c>
    </row>
    <row r="11" spans="1:4" x14ac:dyDescent="0.25">
      <c r="A11" s="4"/>
      <c r="B11" s="4"/>
      <c r="C11" s="4"/>
    </row>
    <row r="12" spans="1:4" ht="12.5" customHeight="1" x14ac:dyDescent="0.25">
      <c r="A12" s="13" t="str">
        <f>IF(ISERROR(VLOOKUP($B$4,Config!$A$1:$C$5,2,0)),"",CONCATENATE("ATENÇÃO: A comprovação do ",LOWER(VLOOKUP($B$4,Config!$A$1:$C$5,2,0))," se dará ",VLOOKUP($B$4,Config!$A$1:$C$5,3,0)))</f>
        <v/>
      </c>
      <c r="B12" s="13"/>
      <c r="C12" s="13"/>
    </row>
    <row r="13" spans="1:4" x14ac:dyDescent="0.25">
      <c r="A13" s="13"/>
      <c r="B13" s="13"/>
      <c r="C13" s="13"/>
    </row>
    <row r="14" spans="1:4" x14ac:dyDescent="0.25">
      <c r="A14" s="13"/>
      <c r="B14" s="13"/>
      <c r="C14" s="13"/>
    </row>
    <row r="15" spans="1:4" x14ac:dyDescent="0.25">
      <c r="A15" s="5"/>
      <c r="B15" s="5"/>
      <c r="C15" s="5"/>
    </row>
    <row r="16" spans="1:4" ht="12.5" customHeight="1" x14ac:dyDescent="0.25">
      <c r="A16" s="12" t="s">
        <v>9</v>
      </c>
      <c r="B16" s="12"/>
      <c r="C16" s="12"/>
    </row>
    <row r="17" spans="1:4" ht="13" x14ac:dyDescent="0.3">
      <c r="A17" s="21"/>
      <c r="B17" s="21"/>
      <c r="C17" s="21"/>
      <c r="D17" s="6" t="str">
        <f>IF(COUNTA(A17:C21)=0,"Preenchimento obrigatório","")</f>
        <v>Preenchimento obrigatório</v>
      </c>
    </row>
    <row r="18" spans="1:4" x14ac:dyDescent="0.25">
      <c r="A18" s="21"/>
      <c r="B18" s="21"/>
      <c r="C18" s="21"/>
    </row>
    <row r="19" spans="1:4" x14ac:dyDescent="0.25">
      <c r="A19" s="21"/>
      <c r="B19" s="21"/>
      <c r="C19" s="21"/>
    </row>
    <row r="20" spans="1:4" x14ac:dyDescent="0.25">
      <c r="A20" s="21"/>
      <c r="B20" s="21"/>
      <c r="C20" s="21"/>
    </row>
    <row r="21" spans="1:4" x14ac:dyDescent="0.25">
      <c r="A21" s="21"/>
      <c r="B21" s="21"/>
      <c r="C21" s="21"/>
    </row>
    <row r="22" spans="1:4" x14ac:dyDescent="0.25">
      <c r="A22" s="20" t="s">
        <v>10</v>
      </c>
      <c r="B22" s="20"/>
      <c r="C22" s="20"/>
    </row>
    <row r="23" spans="1:4" x14ac:dyDescent="0.25">
      <c r="A23" s="12" t="s">
        <v>17</v>
      </c>
      <c r="B23" s="12"/>
      <c r="C23" s="12"/>
    </row>
    <row r="24" spans="1:4" x14ac:dyDescent="0.25">
      <c r="A24" s="12"/>
      <c r="B24" s="12"/>
      <c r="C24" s="12"/>
    </row>
  </sheetData>
  <sheetProtection algorithmName="SHA-512" hashValue="d+nbbi/EjmIM5iS2lds/G49ETR5ilb2B0KrVH3lRUVPbRnAsZ/6UKqtvVlTy7xqwB97KxaDu9UAwB5vxGty42w==" saltValue="MSKCKyQgsga2lNoimELDZQ==" spinCount="100000" sheet="1" objects="1" scenarios="1"/>
  <mergeCells count="17">
    <mergeCell ref="A23:C24"/>
    <mergeCell ref="A22:C22"/>
    <mergeCell ref="A17:C17"/>
    <mergeCell ref="A18:C18"/>
    <mergeCell ref="A19:C19"/>
    <mergeCell ref="A20:C20"/>
    <mergeCell ref="A21:C21"/>
    <mergeCell ref="A16:C16"/>
    <mergeCell ref="A12:C14"/>
    <mergeCell ref="A1:C1"/>
    <mergeCell ref="A7:B7"/>
    <mergeCell ref="A8:B8"/>
    <mergeCell ref="A10:B10"/>
    <mergeCell ref="B4:C4"/>
    <mergeCell ref="B5:C5"/>
    <mergeCell ref="A2:C2"/>
    <mergeCell ref="B9:C9"/>
  </mergeCells>
  <conditionalFormatting sqref="A12:C14">
    <cfRule type="cellIs" dxfId="0" priority="1" operator="notEqual">
      <formula>""</formula>
    </cfRule>
  </conditionalFormatting>
  <dataValidations count="1">
    <dataValidation type="decimal" allowBlank="1" showInputMessage="1" showErrorMessage="1" errorTitle="Erro!" error="O valor informado não contém apenas números e vírgula." prompt="Digite apenas números e vírgula." sqref="C7:C8 C10">
      <formula1>0</formula1>
      <formula2>1000000</formula2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Config!$A$1:$A$5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A14" sqref="A14"/>
    </sheetView>
  </sheetViews>
  <sheetFormatPr defaultRowHeight="14.5" x14ac:dyDescent="0.35"/>
  <cols>
    <col min="1" max="1" width="28" customWidth="1"/>
    <col min="2" max="2" width="10.81640625" customWidth="1"/>
    <col min="3" max="3" width="83.26953125" style="3" customWidth="1"/>
    <col min="4" max="4" width="12.08984375" customWidth="1"/>
  </cols>
  <sheetData>
    <row r="1" spans="1:4" ht="29" x14ac:dyDescent="0.35">
      <c r="A1" s="3" t="s">
        <v>0</v>
      </c>
      <c r="B1" s="3" t="s">
        <v>3</v>
      </c>
      <c r="C1" s="3" t="s">
        <v>6</v>
      </c>
      <c r="D1" s="3" t="s">
        <v>14</v>
      </c>
    </row>
    <row r="2" spans="1:4" ht="29" x14ac:dyDescent="0.35">
      <c r="A2" s="3" t="s">
        <v>11</v>
      </c>
      <c r="B2" s="3" t="s">
        <v>3</v>
      </c>
      <c r="C2" s="3" t="s">
        <v>6</v>
      </c>
      <c r="D2" s="3" t="s">
        <v>13</v>
      </c>
    </row>
    <row r="3" spans="1:4" ht="29" x14ac:dyDescent="0.35">
      <c r="A3" s="3" t="s">
        <v>15</v>
      </c>
      <c r="B3" s="3" t="s">
        <v>5</v>
      </c>
      <c r="C3" s="3" t="s">
        <v>6</v>
      </c>
      <c r="D3" s="3" t="s">
        <v>12</v>
      </c>
    </row>
    <row r="4" spans="1:4" ht="43.5" x14ac:dyDescent="0.35">
      <c r="A4" s="3" t="s">
        <v>1</v>
      </c>
      <c r="B4" s="3" t="s">
        <v>4</v>
      </c>
      <c r="C4" s="3" t="s">
        <v>20</v>
      </c>
      <c r="D4" s="3" t="s">
        <v>14</v>
      </c>
    </row>
    <row r="5" spans="1:4" ht="43.5" x14ac:dyDescent="0.35">
      <c r="A5" s="3" t="s">
        <v>2</v>
      </c>
      <c r="B5" s="3" t="s">
        <v>4</v>
      </c>
      <c r="C5" s="3" t="s">
        <v>20</v>
      </c>
      <c r="D5" s="3" t="s">
        <v>14</v>
      </c>
    </row>
    <row r="6" spans="1:4" x14ac:dyDescent="0.35">
      <c r="A6" s="3"/>
      <c r="B6" s="3"/>
      <c r="D6" s="3"/>
    </row>
    <row r="11" spans="1:4" x14ac:dyDescent="0.35">
      <c r="A11" t="s">
        <v>18</v>
      </c>
    </row>
    <row r="12" spans="1:4" x14ac:dyDescent="0.35">
      <c r="A12" t="s">
        <v>19</v>
      </c>
    </row>
    <row r="13" spans="1:4" x14ac:dyDescent="0.35">
      <c r="A13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Comprovação</vt:lpstr>
      <vt:lpstr>Config</vt:lpstr>
      <vt:lpstr>Comprovação!Area_de_impressao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Dantas de Oliveira Junior</dc:creator>
  <cp:lastModifiedBy>Humberto Dantas de Oliveira Junior</cp:lastModifiedBy>
  <cp:lastPrinted>2024-06-13T19:24:20Z</cp:lastPrinted>
  <dcterms:created xsi:type="dcterms:W3CDTF">2024-06-05T22:22:42Z</dcterms:created>
  <dcterms:modified xsi:type="dcterms:W3CDTF">2024-06-13T21:00:45Z</dcterms:modified>
</cp:coreProperties>
</file>